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9200" windowHeight="10335" tabRatio="608"/>
  </bookViews>
  <sheets>
    <sheet name="Dział 1" sheetId="1" r:id="rId1"/>
    <sheet name="Dział 1A" sheetId="2" r:id="rId2"/>
    <sheet name="Dział 1B" sheetId="3" r:id="rId3"/>
    <sheet name="Dział 1C" sheetId="4" r:id="rId4"/>
    <sheet name="Dział 1D" sheetId="5" r:id="rId5"/>
    <sheet name="Dział 2" sheetId="13" r:id="rId6"/>
    <sheet name="Dział 2A" sheetId="14" r:id="rId7"/>
    <sheet name="Dział 3" sheetId="9" r:id="rId8"/>
    <sheet name="objaśnienia" sheetId="12" r:id="rId9"/>
  </sheets>
  <definedNames>
    <definedName name="__xlnm.Print_Area_6" localSheetId="5">#REF!</definedName>
    <definedName name="__xlnm.Print_Area_6">#REF!</definedName>
    <definedName name="__xlnm.Print_Area_7" localSheetId="5">#REF!</definedName>
    <definedName name="__xlnm.Print_Area_7">#REF!</definedName>
    <definedName name="_xlnm.Print_Area" localSheetId="0">'Dział 1'!$A$2:$L$31</definedName>
    <definedName name="Z_83F79CE2_046C_4A7E_A06B_AAF74FEB134B_.wvu.Cols" localSheetId="1" hidden="1">'Dział 1A'!#REF!</definedName>
    <definedName name="Z_83F79CE2_046C_4A7E_A06B_AAF74FEB134B_.wvu.PrintArea" localSheetId="0" hidden="1">'Dział 1'!$A$2:$L$31</definedName>
  </definedNames>
  <calcPr calcId="145621"/>
  <customWorkbookViews>
    <customWorkbookView name="monika - Widok osobisty" guid="{83F79CE2-046C-4A7E-A06B-AAF74FEB134B}" mergeInterval="0" personalView="1" maximized="1" xWindow="1" yWindow="1" windowWidth="1276" windowHeight="795" tabRatio="608" activeSheetId="6" showComments="commIndAndComment"/>
  </customWorkbookViews>
</workbook>
</file>

<file path=xl/calcChain.xml><?xml version="1.0" encoding="utf-8"?>
<calcChain xmlns="http://schemas.openxmlformats.org/spreadsheetml/2006/main">
  <c r="G6" i="14" l="1"/>
  <c r="F6" i="14"/>
  <c r="F8" i="13" l="1"/>
  <c r="G60" i="13"/>
  <c r="H60" i="13"/>
  <c r="I60" i="13"/>
  <c r="J60" i="13"/>
  <c r="K60" i="13"/>
  <c r="L60" i="13"/>
  <c r="M60" i="13"/>
  <c r="N60" i="13"/>
  <c r="F60" i="13"/>
  <c r="F37" i="13" l="1"/>
  <c r="G8" i="13" l="1"/>
  <c r="E7" i="13" l="1"/>
  <c r="N80" i="13" l="1"/>
  <c r="M80" i="13"/>
  <c r="L80" i="13"/>
  <c r="K80" i="13"/>
  <c r="J80" i="13"/>
  <c r="I80" i="13"/>
  <c r="H80" i="13"/>
  <c r="G80" i="13"/>
  <c r="F80" i="13"/>
  <c r="N37" i="13"/>
  <c r="M37" i="13"/>
  <c r="L37" i="13"/>
  <c r="K37" i="13"/>
  <c r="J37" i="13"/>
  <c r="I37" i="13"/>
  <c r="H37" i="13"/>
  <c r="G37" i="13"/>
  <c r="N8" i="13"/>
  <c r="M8" i="13"/>
  <c r="L8" i="13"/>
  <c r="K8" i="13"/>
  <c r="J8" i="13"/>
  <c r="I8" i="13"/>
  <c r="H8" i="13"/>
  <c r="J7" i="13" l="1"/>
  <c r="G7" i="13"/>
  <c r="K7" i="13"/>
  <c r="F7" i="13"/>
  <c r="N7" i="13"/>
  <c r="M7" i="13"/>
  <c r="H7" i="13"/>
  <c r="L7" i="13"/>
  <c r="I7" i="13"/>
  <c r="F6" i="9"/>
  <c r="E6" i="9"/>
</calcChain>
</file>

<file path=xl/sharedStrings.xml><?xml version="1.0" encoding="utf-8"?>
<sst xmlns="http://schemas.openxmlformats.org/spreadsheetml/2006/main" count="516" uniqueCount="331">
  <si>
    <t>Liczba jednostek organizacyjnych</t>
  </si>
  <si>
    <t>Lekarze weterynarii</t>
  </si>
  <si>
    <t>Główny Inspektorat Weterynarii</t>
  </si>
  <si>
    <t>nadzoru farmaceutycznego</t>
  </si>
  <si>
    <t>finansowo-księgowych</t>
  </si>
  <si>
    <t>obsługi prawnej</t>
  </si>
  <si>
    <t>Biuro Kontroli</t>
  </si>
  <si>
    <t>Biuro Zdrowia i Ochrony Zwierząt</t>
  </si>
  <si>
    <t>Kierownictwo</t>
  </si>
  <si>
    <t>Prawnicy</t>
  </si>
  <si>
    <t>Księgowi</t>
  </si>
  <si>
    <t>Biolodzy i mikrobiolodzy</t>
  </si>
  <si>
    <t>odkażania</t>
  </si>
  <si>
    <t>Zakłady higieny weterynaryjnej</t>
  </si>
  <si>
    <t>sprawowanie nadzoru nad sprzedażą bezpośrednią</t>
  </si>
  <si>
    <t>Pracownie terenowe</t>
  </si>
  <si>
    <t xml:space="preserve">Główny Inspektorat Weterynarii </t>
  </si>
  <si>
    <t>Dział 1. Nadzór weterynaryjny</t>
  </si>
  <si>
    <t>Rodzaj działalności</t>
  </si>
  <si>
    <t>dla zwierząt domowych</t>
  </si>
  <si>
    <t>hurtowy</t>
  </si>
  <si>
    <t>detaliczny</t>
  </si>
  <si>
    <t>Wytwarzanie pasz leczniczych</t>
  </si>
  <si>
    <t>Grzebowiska</t>
  </si>
  <si>
    <t>Zakłady drobiu</t>
  </si>
  <si>
    <t>hodowli zarodowej</t>
  </si>
  <si>
    <t>reprodukcyjne</t>
  </si>
  <si>
    <t>odchowu drobiu</t>
  </si>
  <si>
    <t>wylęgu drobiu</t>
  </si>
  <si>
    <t>Schroniska dla zwierząt</t>
  </si>
  <si>
    <t>Miejsca gromadzenia zwierząt</t>
  </si>
  <si>
    <t>Targi, wystawy, pokazy, konkursy</t>
  </si>
  <si>
    <t>Miejsca przeładunku zwierząt</t>
  </si>
  <si>
    <t>koniowate</t>
  </si>
  <si>
    <t>bydło (bydło domowe oraz bawoły)</t>
  </si>
  <si>
    <t>drób</t>
  </si>
  <si>
    <t>rzeźny</t>
  </si>
  <si>
    <t>towarowy (jaja konsumpcyjne)</t>
  </si>
  <si>
    <t>świnie</t>
  </si>
  <si>
    <t>owce</t>
  </si>
  <si>
    <t>kozy</t>
  </si>
  <si>
    <t>ogrody zoologiczne</t>
  </si>
  <si>
    <t>szkoły wyższe</t>
  </si>
  <si>
    <t>placówki naukowe PAN</t>
  </si>
  <si>
    <t>na potrzeby ochrony i zachowania gatunków zwierząt</t>
  </si>
  <si>
    <t>na potrzeby pokazów zwierząt</t>
  </si>
  <si>
    <t>jednostki doświadczalne</t>
  </si>
  <si>
    <t>jednostki hodowlane</t>
  </si>
  <si>
    <t>Składy celne</t>
  </si>
  <si>
    <t>Produkcja pasz (wymagająca zatwierdzenia) niewprowadzanych do obrotu</t>
  </si>
  <si>
    <t>Obrót paszami (działalność wymagająca zatwierdzenia)</t>
  </si>
  <si>
    <t>Obrót paszami (działalność wymagająca zarejestrowania)</t>
  </si>
  <si>
    <t>jeleniowate (jelenie, daniele)</t>
  </si>
  <si>
    <t>inne</t>
  </si>
  <si>
    <t>zwierzęta futerkowe</t>
  </si>
  <si>
    <t>Dystrybutorzy pasz leczniczych</t>
  </si>
  <si>
    <t>kategorii 2</t>
  </si>
  <si>
    <t>kategorii 1</t>
  </si>
  <si>
    <t>kategorii 3</t>
  </si>
  <si>
    <t>Spalarnie i współspalarnie</t>
  </si>
  <si>
    <t>Stacje lub miejsca kwarantanny</t>
  </si>
  <si>
    <t>Transport ubocznych produktów pochodzenia zwierzęcego</t>
  </si>
  <si>
    <t>Dział 1</t>
  </si>
  <si>
    <t>Biuro Organizacyjne</t>
  </si>
  <si>
    <t>inni</t>
  </si>
  <si>
    <t>Biuro Bezpieczeństwa Żywności Pochodzenia Zwierzęcego</t>
  </si>
  <si>
    <t>Biuro Prawne</t>
  </si>
  <si>
    <t>Biuro ds. Granic</t>
  </si>
  <si>
    <t>Stanowisko ds. Laboratoriów</t>
  </si>
  <si>
    <t>Producenci ekologiczni produkujący pasze na potrzeby własne</t>
  </si>
  <si>
    <t>Wytwórcy materiałów paszowych inni niż w wierszu nr 9</t>
  </si>
  <si>
    <t>Obrót zwierzętami, pośrednictwo w obrocie lub skup zwierząt</t>
  </si>
  <si>
    <t>Miejsca odpoczynku (punkty kontroli)</t>
  </si>
  <si>
    <t>Kompostownie i wytwórnie biogazu</t>
  </si>
  <si>
    <t>Chów  lub hodowla zwierząt dzikich utrzymywanych przez człowieka jak zwierzęta gospodarskie</t>
  </si>
  <si>
    <t>pszczoły</t>
  </si>
  <si>
    <t>Utrzymywanie zwierząt gospodarskich w celu umieszczenia tych zwierząt na rynku lub produktów pochodzących z tych zwierząt lub od tych zwierząt</t>
  </si>
  <si>
    <t>Biuro ds. UE i Współpracy z Zagranicą</t>
  </si>
  <si>
    <t>Biuro Pasz, Farmacji i Utylizacji</t>
  </si>
  <si>
    <t>zespół lub samodzielne stanowisko do spraw</t>
  </si>
  <si>
    <t>ogólna liczba osób</t>
  </si>
  <si>
    <t>zdrowie zwierząt i zwalczanie chorób zakaźnych zwierząt</t>
  </si>
  <si>
    <t>ochrona zwierząt</t>
  </si>
  <si>
    <t>higiena materiału biologicznego</t>
  </si>
  <si>
    <t>administracyjnych</t>
  </si>
  <si>
    <t>kadry</t>
  </si>
  <si>
    <t>informatyka</t>
  </si>
  <si>
    <t>Inne laboratoria wchodzące w skład Inspekcji</t>
  </si>
  <si>
    <t>zespół lub samodzielne stanowisko pracy do spraw</t>
  </si>
  <si>
    <t>Pracownie badania mięsa na obecność włośni metodą wytrawiania</t>
  </si>
  <si>
    <t>zespół lub samodzielne st. pracy do spraw</t>
  </si>
  <si>
    <t>weterynaryjnej kontroli granicznej</t>
  </si>
  <si>
    <t>Dział 2</t>
  </si>
  <si>
    <t>Utrzymywanie lub hodowla zwierząt (art. 1 lit. l ustawy z dnia 11 marca 2004 r. o ochronie zdrowia zwierząt oraz zwalczaniu chorób zakaźnych zwierząt)</t>
  </si>
  <si>
    <t>Dział 1A</t>
  </si>
  <si>
    <t>Dział 1B</t>
  </si>
  <si>
    <t>Dział 1D</t>
  </si>
  <si>
    <t>ogólna liczba</t>
  </si>
  <si>
    <t>Działy 1, 1A, 1B, 1C, 1D</t>
  </si>
  <si>
    <t>Dział 1A. Nadzór weterynaryjny</t>
  </si>
  <si>
    <t>Dział 1B. Nadzór weterynaryjny</t>
  </si>
  <si>
    <t>Dział 1C. Nadzór weterynaryjny</t>
  </si>
  <si>
    <t>Dział 1D. Nadzór weterynaryjny</t>
  </si>
  <si>
    <t>Zwierzęta akwakultury (art. 1 pkt 1 lit. i tiret pierwsze ustawy z dnia 11 marca 2004 r. o ochronie zdrowia zwierząt oraz zwalczaniu chorób zakaźnych zwierząt)</t>
  </si>
  <si>
    <t>ryby</t>
  </si>
  <si>
    <t>mięczaki</t>
  </si>
  <si>
    <t>skorupiaki</t>
  </si>
  <si>
    <t>Zwierzęta akwakultury (art. 1 pkt 1 lit. p ustawy z dnia 11 marca 2004 r. o ochronie zdrowia zwierząt oraz zwalczaniu chorób zakaźnych zwierząt)</t>
  </si>
  <si>
    <t>Zwierzęta akwakultury (art. 1 pkt 1 lit. i tiret drugie ustawy z dnia 11 marca 2004 r. o ochronie zdrowia zwierząt oraz zwalczaniu chorób zakaźnych zwierząt)</t>
  </si>
  <si>
    <t>księgowi</t>
  </si>
  <si>
    <t>Przetwarzanie ubocznych produktów pochodzenia zwierzecego</t>
  </si>
  <si>
    <t>stosowanie kategorii 1</t>
  </si>
  <si>
    <t>stosowanie kategorii 3</t>
  </si>
  <si>
    <t>Składowanie produktów pochodnych</t>
  </si>
  <si>
    <t>zdrowia i ochrony zwierząt</t>
  </si>
  <si>
    <t>Pracownicy Inspekcji Weterynaryjnej</t>
  </si>
  <si>
    <t>Dział 2A</t>
  </si>
  <si>
    <t>Stanowisko ds. Audytu Wewnętrznego</t>
  </si>
  <si>
    <t>Stanowisko ds. Ochrony Informacji Niejawnych i Spraw Obronnych</t>
  </si>
  <si>
    <t>x</t>
  </si>
  <si>
    <t>Miejsca wymiany wodyprzy transporcie zwierząt akwakultury</t>
  </si>
  <si>
    <t>Transport pasz</t>
  </si>
  <si>
    <t>kategoria 1</t>
  </si>
  <si>
    <t>kategoria 2</t>
  </si>
  <si>
    <t>kategoria 3</t>
  </si>
  <si>
    <t>Szczególne cele paszowe (art.. 18 rozp. 1069/2009)</t>
  </si>
  <si>
    <t>stosowanie kategorii 2</t>
  </si>
  <si>
    <t>Podmioty stosujące polepszacze gleby i nawozy organiczne</t>
  </si>
  <si>
    <t>Pośrednicy w handlu nie posiadający magazynów</t>
  </si>
  <si>
    <t>Inne podmioty zarejestrowane</t>
  </si>
  <si>
    <t>dla przeżuwaczy</t>
  </si>
  <si>
    <t>dla zwierząt gospodarskich innych niż przeżuwacze</t>
  </si>
  <si>
    <t>nieprzeznaczonych do obrotu</t>
  </si>
  <si>
    <t>Produkcja karmy dla zwierząt domowych (art. 24 ust. 1 lit. e rozp. 1069/2009)</t>
  </si>
  <si>
    <t>Dział 1C</t>
  </si>
  <si>
    <t>Magazynowanie pasz</t>
  </si>
  <si>
    <t>Wartość określona w wierszu 27 dotyczy podmiotów zarejestrowanych innych niż wskazane w wierszach 1-26.</t>
  </si>
  <si>
    <t>W kolumnie nr 7 należy wskazać liczbę podmiotów, już zatwierdzonych lub zarejestrowanych, w stosunku do których wszczęto postępowanie administracyjne dotyczące stwierdzonych niezgodności.</t>
  </si>
  <si>
    <t>Wartość określona w wierszu 1 powinna wskazywać ogólną liczbę podmiotów, nie musi jednakże być sumą poszczególnych komórek danego działu.</t>
  </si>
  <si>
    <t>Wartości określone w wierszach 1, 33, 41 powinny wskazywać ogólną liczbę podmiotów, nie muszą jednakże być sumą poszczególnych komórek danego działu.</t>
  </si>
  <si>
    <t xml:space="preserve">art. 53 ust. 1 pkt 1 </t>
  </si>
  <si>
    <t>art. 53 ust. 1 pkt 2</t>
  </si>
  <si>
    <t xml:space="preserve">art. 53 ust. 1 pkt 3 </t>
  </si>
  <si>
    <t xml:space="preserve">art. 53 ust. 1 pkt 4 </t>
  </si>
  <si>
    <t xml:space="preserve">art. 53 ust. 1 pkt 5 </t>
  </si>
  <si>
    <t xml:space="preserve">art. 53 ust. 1 pkt 6 </t>
  </si>
  <si>
    <t xml:space="preserve">art. 53 ust. 1 pkt 7 </t>
  </si>
  <si>
    <t xml:space="preserve">art. 53 ust. 1 pkt 8 </t>
  </si>
  <si>
    <t xml:space="preserve">art. 53 ust. 1 pkt 9 </t>
  </si>
  <si>
    <t>art. 53 ust. 1 pkt 10</t>
  </si>
  <si>
    <t xml:space="preserve">art. 53 ust. 1 pkt 11 </t>
  </si>
  <si>
    <t xml:space="preserve">art. 53 ust. 1 pkt 12 </t>
  </si>
  <si>
    <t xml:space="preserve">art. 53 ust. 1 pkt 13 </t>
  </si>
  <si>
    <t xml:space="preserve">art. 53 ust. 1 pkt 14 </t>
  </si>
  <si>
    <t>art. 53 ust. 1 pkt 15</t>
  </si>
  <si>
    <t xml:space="preserve">art. 53 ust. 1 pkt 16 </t>
  </si>
  <si>
    <t xml:space="preserve">art. 53 ust. 1 pkt 18 </t>
  </si>
  <si>
    <t xml:space="preserve">art. 53 ust. 1 pkt 19 </t>
  </si>
  <si>
    <t>art. 53 ust. 1 pkt 20</t>
  </si>
  <si>
    <t xml:space="preserve">art. 53 ust. 1 pkt 21 </t>
  </si>
  <si>
    <t xml:space="preserve">art. 53 ust. 1 pkt 22 </t>
  </si>
  <si>
    <t xml:space="preserve">art. 53 ust. 1 pkt 23 </t>
  </si>
  <si>
    <t xml:space="preserve">art. 53 ust. 1 pkt 24 </t>
  </si>
  <si>
    <t xml:space="preserve">art. 53 ust. 1 pkt 25 </t>
  </si>
  <si>
    <t xml:space="preserve">art. 53 ust. 1 pkt 26 </t>
  </si>
  <si>
    <t xml:space="preserve">art. 53 ust. 1 pkt 27 </t>
  </si>
  <si>
    <t xml:space="preserve">art. 53 ust. 1 pkt 28 </t>
  </si>
  <si>
    <t xml:space="preserve">art. 53 ust. 1 pkt 29 </t>
  </si>
  <si>
    <t xml:space="preserve">art. 53 ust. 1 pkt 30 </t>
  </si>
  <si>
    <t xml:space="preserve">art. 53 ust. 1 pkt 31 </t>
  </si>
  <si>
    <t xml:space="preserve">art. 53 ust. 1 pkt 32 </t>
  </si>
  <si>
    <t xml:space="preserve">art. 33 ust. 1 pkt 1 </t>
  </si>
  <si>
    <t xml:space="preserve">art. 33 ust. 1 pkt 2 </t>
  </si>
  <si>
    <t xml:space="preserve">art. 33 ust. 1 pkt 3 </t>
  </si>
  <si>
    <t xml:space="preserve">art. 33 ust. 1 pkt 4 </t>
  </si>
  <si>
    <t xml:space="preserve">art. 33 ust. 1 pkt 5 </t>
  </si>
  <si>
    <t xml:space="preserve">art. 33 ust. 1 pkt 6 </t>
  </si>
  <si>
    <t xml:space="preserve">art. 33 ust. 1 pkt 7 </t>
  </si>
  <si>
    <t xml:space="preserve">art. 33 ust. 1 pkt 8 </t>
  </si>
  <si>
    <t xml:space="preserve">art. 33 ust. 1 pkt 9 </t>
  </si>
  <si>
    <t xml:space="preserve">art. 33 ust. 1 pkt 10 </t>
  </si>
  <si>
    <t xml:space="preserve">art. 33 ust. 1 pkt 11 </t>
  </si>
  <si>
    <t xml:space="preserve">art. 33 ust. 1 pkt 12 </t>
  </si>
  <si>
    <t xml:space="preserve">art. 33 ust. 1 pkt 13 </t>
  </si>
  <si>
    <t xml:space="preserve">art. 33 ust. 1 pkt 14 </t>
  </si>
  <si>
    <t xml:space="preserve">art. 33 ust. 1 pkt 15 </t>
  </si>
  <si>
    <t>Kary pieniężne wymierzone w drodze decyzji administarcyjnej</t>
  </si>
  <si>
    <t>Wyszczególnienie</t>
  </si>
  <si>
    <t>Zespół ds. Kontroli</t>
  </si>
  <si>
    <t>Zespół ds. Audytu</t>
  </si>
  <si>
    <t>Zespół ds. Pasz</t>
  </si>
  <si>
    <t>Zespół ds. Farmacji</t>
  </si>
  <si>
    <t>W wierszu 45 wszystkie kolumny dotyczą środków transportu, a nie podmiotów nadzorowanych, natomiast wartości określone w kolumnie 1 powinny wskazywać liczbę środków transportu będących w posiadaniu przewoźników na terenie danego powiatu w ciągu całego roku, w kolumnie 2 liczbę środków transportu będących w posiadaniu przewoźników na terenie danego powiatu na dzień 31.12, w kolumnie 3 liczbę kontroli środków transportu dokonanych na terenie powiatu, także w ramach kontroli transportu zwierząt (tzn. także kontrola środków transportu należących do przewoźników nie będących pod nadzowrem danego PLW), w kolumnie 4 liczbę środków transportu poddanych kontroli na terenie powiatu, także w ramach kontroli transportu zwierząt (tzn. środków transportu należących do przewoźników nie będących pod nadzowrem danego PLW), w kolumnie 5 liczbę niezgodności stwierdzonych podczas kontroli wykazanych w kolumnie 3, w kolumnie 6 liczbę środków transportu w których stwierdzono nieprawidłowości na terenie powiatu, także w ramach kontroli transportu zwierząt (tzn. środków transportu należących do przewoźników nie będących pod nadzorem danego PLW), w kolumnie 7 liczbę środków transportu dla których wyniki kontroli były podstawą wszczęcia postępowania administracyjnego  przez danego PLW.</t>
  </si>
  <si>
    <t>Zakłady prowadzące działalność techniczną na ubocznych produktach pochodzenia zwierzęcego i produktach pochodnych do celów poza łańcuchem paszowym</t>
  </si>
  <si>
    <t>uboczne produkty pochodzenia zwierzęcego</t>
  </si>
  <si>
    <t>pasz i utylizacji</t>
  </si>
  <si>
    <t>Wydział ds. Administracyjnych</t>
  </si>
  <si>
    <t>Wydział ds. Kadr i Szkoleń</t>
  </si>
  <si>
    <t>Zespół ds. Informatyzacji</t>
  </si>
  <si>
    <t>art. 33 ust. 1 pkt 16</t>
  </si>
  <si>
    <t>art. 33 ust. 1 pkt 13 a</t>
  </si>
  <si>
    <t>art. 33 ust. 1 pkt 13 b</t>
  </si>
  <si>
    <t>art. 33 ust. 1 pkt 13 c</t>
  </si>
  <si>
    <t>art. 33 ust. 1 pkt 15 a</t>
  </si>
  <si>
    <t>art. 33 ust. 1 pkt 17</t>
  </si>
  <si>
    <t>art. 33 ust. 1 pkt 18</t>
  </si>
  <si>
    <t>art. 33 ust. 1 pkt 19</t>
  </si>
  <si>
    <t>Hodowla zwierząt laboratoryjnych lub dostarczanie zwierząt doświadczalnych (art. 27  ustawy z dnia 15 stycznia 2015 r. o ochronie zwierząt wykorzystywanych do celów naukowych lub edukacyjnych)</t>
  </si>
  <si>
    <t>ustawa z dnia 2 kwietnia 2004 r.  o systemie identyfikacji i rejestracji zwierząt (Dz. U. z 2017 r. poz. 546, z późn. zm.)</t>
  </si>
  <si>
    <t xml:space="preserve">ustawa z dnia 22 lipca 2006 r. o paszach (Dz. U. z 2017 r. poz. 453, z późn.zm.) </t>
  </si>
  <si>
    <t>ogółem</t>
  </si>
  <si>
    <t>W kolumnie nr 7 należy wskazać liczbę podmiotów, w stosunku do których wszczęto postępowanie administracyjne dotyczące stwierdzonych niezgodności.</t>
  </si>
  <si>
    <t>W kolumnie nr 7 należy wskazać liczbę podmiotów,  w stosunku do których wszczęto postępowanie administracyjne dotyczące stwierdzonych niezgodności.</t>
  </si>
  <si>
    <t xml:space="preserve">w 2019 roku </t>
  </si>
  <si>
    <t>Ogółem 
(kolumny od 3 do 10)</t>
  </si>
  <si>
    <t>Osoby z wykształceniem wyższym
innym niż weterynaryjne</t>
  </si>
  <si>
    <t>Laboranci</t>
  </si>
  <si>
    <t>Personel pomocniczy
(technicy weterynaryjni, kontrolerzy san.-wet., oglądacze, trychinoskopiści)</t>
  </si>
  <si>
    <t>Pozostali pracownicy</t>
  </si>
  <si>
    <t>Biuro Budżetowo–Finansowe</t>
  </si>
  <si>
    <t>Zespół ds. Utylizacji</t>
  </si>
  <si>
    <t>Stanowisko ds. BHP i Ppoż.</t>
  </si>
  <si>
    <t>Wojewódzkie inspektoraty weterynarii - ogółem</t>
  </si>
  <si>
    <t>pasze</t>
  </si>
  <si>
    <t>audytu kontroli urzędowych</t>
  </si>
  <si>
    <t>Samodzielne Stanowisko ds. ochrony informacji niejawnych i do spraw obronnych</t>
  </si>
  <si>
    <t>Powiatowe inspektoraty weterynarii - ogółem</t>
  </si>
  <si>
    <t>bezpieczeństwa żywności</t>
  </si>
  <si>
    <t>Graniczne inspektoraty weterynarii - ogółem</t>
  </si>
  <si>
    <t>Dział 2: Organizacja  Inspekcji Weterynaryjnej i stan kadr</t>
  </si>
  <si>
    <t>Zakres wyznaczenia</t>
  </si>
  <si>
    <t>Dział 2A: Organizacja  Inspekcji Weterynaryjnej i stan kadr</t>
  </si>
  <si>
    <t>Osoby wyznaczone przez powiatowych lekarzy weterynarii</t>
  </si>
  <si>
    <t>Jednostki organizacyjne Inspekcji Weterynaryjnej</t>
  </si>
  <si>
    <t>szczepienia ochronne lub badania rozpoznawcze</t>
  </si>
  <si>
    <t>Liczba osób wyznaczonych do wykonywania czynności innych niż pomocnicze</t>
  </si>
  <si>
    <t>Liczba osób wyznaczonych do wykonywania czynności pomocniczych</t>
  </si>
  <si>
    <t>sprawowanie nadzoru nad miejscami gromadzenia zwierząt, skupu lub sprzedaży zwierząt, targowiskami oraz wystawami, pokazami lub konkursami zwierząt</t>
  </si>
  <si>
    <t>badanie zwierząt umieszczanych na rynku, przeznaczonych do wywozu oraz wystawianie świadectw zdrowia</t>
  </si>
  <si>
    <t>sprawowanie nadzoru nad ubojem zwierząt rzeźnych, w tym badania przed- i poubojowego, oceny mięsa i nadzoru nad przestrzeganiem przepisów o ochronie zwierząt w trakcie uboju</t>
  </si>
  <si>
    <t>badanie mięsa zwierząt łownych</t>
  </si>
  <si>
    <t>sprawowanie nadzoru nad rozbiorem, przetwórstwem lub przechowywaniem mięsa i wystawiania wymaganych świadectw zdrowia</t>
  </si>
  <si>
    <t>sprawowanie nadzoru nad punktami odbioru mleka, jego przetwórstwem oraz przechowywaniem produktów mleczarskich</t>
  </si>
  <si>
    <t>sprawowania nadzoru nad wyładowywaniem ze statków rybackich i statków przetwórni produktów rybołówstwa, nad obróbką, przetwórstwem i przechowywaniem tych produktów oraz ślimaków i żab</t>
  </si>
  <si>
    <t>sprawowania nadzoru nad przetwórstwem i przechowywaniem jaj konsumpcyjnych i produktów jajecznych</t>
  </si>
  <si>
    <t>pobieranie próbek do badań</t>
  </si>
  <si>
    <t>badanie laboratoryjne mięsa na obecność włośni</t>
  </si>
  <si>
    <t>prowadzenie kontroli urzędowych w ramach zwalczania chorób zakaźnych zwierząt</t>
  </si>
  <si>
    <t>Objaśnienia do formularza RRW-3</t>
  </si>
  <si>
    <t>W sprawozdaniach należy uwzględnić liczbę wszystkich kontroli przeprowadzonych w ciągu całego roku.</t>
  </si>
  <si>
    <t>Działy 2, 2A</t>
  </si>
  <si>
    <t>Wartości okreslone w wierszu 19 w kolumnie 1 powinny wskazywać liczbę podmiotów majacych siedzibę na terenie danego powiatu w ciągu całego roku, w kolumnie 2 liczbę podmiotów mających siedzibę ma terenie danego na dzień 31.12., w kolumnie 3 liczbę kontroli dokonanych na terenie powiatu także w przypadku  podmiotów niewpisanych do rejestru przez danego powiatowego lekarza weterynarii (PLW), w kolumnie 4 liczbę podmiotów skontrolowanych na terenie powiatu także w przypadku podmiotów niewpisamych do rejestru danego PLW, w kolumnie 5 liczbę niezgodności stwierdzonych podczas kontroli wykazanych w kolumnie 3, w kolumnie 6 liczbę podmiotów u których stwierdzono nieprawidłowosci na terenie powiatu także w przypadku podmiotów niewpisanych do rejestru przez danego PLW, w kolumnie 7 liczbę podmiotów w stosunku do których wszczęto postępowanie administracyjne przez danego PLW.</t>
  </si>
  <si>
    <t>W wierszu 31 należy wpisać liczbę podmiotów utrzymujących pszczoły.</t>
  </si>
  <si>
    <t>W wierszu 44 należy wpisać ogólną liczbę zatwierdzonych przewoźników.</t>
  </si>
  <si>
    <t>W wierszu 3 należy ująć Głównego Lekarza Weterynarii, Zastępców Głównego Lekarza Weterynarii  oraz Dyrektora Generalnego Głównego Inspektoratu Weterynarii.</t>
  </si>
  <si>
    <t>Osobę zatrudnioną w jednej komórce organizacyjnej, wykonującą także czynności innej komórki organizacyjnej należy wykazać w każdej komórce, w której wykonuje czynności (np. pracownik komórki finansowo-księgowej, wykonujący czynności kadrowe, powinien być wykazywany zarówno w wierszu dotyczącym komórki finansowo-księgowej, jak i kadrowej). Wiersze określające ogólną liczbę osób w danej komórce organizacyjnej nie muszą być sumą wierszy wskazujących liczbę osób wykonujących zadania z wyszczególnionego zakresu.</t>
  </si>
  <si>
    <t>W sprawozdaniu nie uwzględniamy osób zatrudnionych na zastępstwo.</t>
  </si>
  <si>
    <t>Kwota
(w zł)</t>
  </si>
  <si>
    <t>W kolumnie 1 wiersza 16 należy wykazać ogólną liczbę osób wyznaczonych do wykonywania czynności pomocniczych, a w kolumnie 2 ww. wiersza - ogólną liczbę lekarzy weterynarii wyznaczonych do wykonywania ww. czynności.</t>
  </si>
  <si>
    <t>W sprawozdaniu należy wykazać lekarzy weterynarii wyznaczonych na podstawie  art. 16 ust. 1 pkt 1 i 1a i ust. 1a ustawy o Inspekcji Weterynaryjnej (czynności inne niż pomocnicze) oraz osoby wyznaczone na podstawie art. 16 ust. 2 ww. ustawy (czynności pomocnicze). Sprawozdanie dotyczy liczby osób wyznaczonych, a nie liczby wyznaczeń (tj. w przypadku kilkukrotnego wyznaczania w ciągu roku tej samej osoby do tej samej czynności, w sprawozdaniu w odniesieniu do tej osoby należy wykazać liczbę "1").</t>
  </si>
  <si>
    <t>Dział 3. Liczba przeprowadzonych kontroli – postępowanie karne i karno-administracyjne</t>
  </si>
  <si>
    <t>ustawa z dnia 11 marca 2004 r. o ochronie zdrowia zwierząt oraz zwalczaniu chorób zakaźnych zwierząt (Dz. U. z 2017 r. poz. 1855 z późn. zm.) - art. 85 ust. 1a</t>
  </si>
  <si>
    <t>prowadzony w zakładach leczniczych dla zwierząt</t>
  </si>
  <si>
    <t>prowadzony w placówkach obrotu pozaaptecznego</t>
  </si>
  <si>
    <t>inne gatunki</t>
  </si>
  <si>
    <t>konie</t>
  </si>
  <si>
    <t>owce / kozy</t>
  </si>
  <si>
    <t>bydło</t>
  </si>
  <si>
    <t>Ogólna liczba</t>
  </si>
  <si>
    <t>Obrót hurtowy</t>
  </si>
  <si>
    <t>Obrót detaliczny</t>
  </si>
  <si>
    <t>Hodowcy zwierząt gospodarskich - żywienie zwierząt przeznaczonych do produkcji żywności*</t>
  </si>
  <si>
    <t>*art. 2 rozp. 183/2005</t>
  </si>
  <si>
    <t>Liczba wykonanych kontroli
(cały rok)</t>
  </si>
  <si>
    <t>Liczba podmiotów poddanych kontroli
(cały rok)</t>
  </si>
  <si>
    <t>Zakłady prowadzące czynności pośrednie oraz składowanie ubocznych produktów pochodzenia zwierzęcego*</t>
  </si>
  <si>
    <t>*art. 24 ust. 1 lit. (h) oraz lit. (i) rozporządzenia Parlamentu Europejskiego i Rady (WE) nr 1069/2009 z dnia 21.10.2009 r. określającego przepisy sanitarne dotyczące produktów ubocznych pochodzenia zwierzęcego, nieprzeznaczonych do spożycia przez ludzi i uchylające rozporządzenie (WE) nr 1774/2002 (rozporządzenie o produktach ubocznych pochodzenia zwierzęcego); Dz. U. UE L 300 z 14.11.2009, str. 1</t>
  </si>
  <si>
    <t>Centra pozyskiwania nasienia</t>
  </si>
  <si>
    <t>Centra przechowywania nasienia</t>
  </si>
  <si>
    <t>Zespoły pozyskiwania zarodków</t>
  </si>
  <si>
    <t>Zespoły wytwarzania zarodków</t>
  </si>
  <si>
    <t>Punkty unasienniania zwierząt</t>
  </si>
  <si>
    <t>Punkty kopulacyjne</t>
  </si>
  <si>
    <t>Punkty dystrybucji nasienia knurów</t>
  </si>
  <si>
    <t>Zarobkowy przewóz zwierząt oraz przewóz zwierząt wykonywany w związku z prowadzeniem innej działalności gospodarczej*</t>
  </si>
  <si>
    <t>* Dane wykazywane w wierszu dotyczą zatwierdzonych przewoźników.</t>
  </si>
  <si>
    <t>Środki transportu zatwierdzone do transportu powyżej 8 godzin.**</t>
  </si>
  <si>
    <t>** Dane wykazywane w wierszu dotyczą środków transportu.</t>
  </si>
  <si>
    <t>wyszczególnienie</t>
  </si>
  <si>
    <t>Mandaty karne - ogółem</t>
  </si>
  <si>
    <t>Produkcja materiałów paszowych</t>
  </si>
  <si>
    <t>Pozyskanych przy produkcji środków spożywczych (np.młyny, browary)</t>
  </si>
  <si>
    <t xml:space="preserve">Produkcja dodatków paszowych i premiksów </t>
  </si>
  <si>
    <t>produkcja dodatków paszowych</t>
  </si>
  <si>
    <t>produkcja premiksów</t>
  </si>
  <si>
    <t>przeznaczonych do obrotu</t>
  </si>
  <si>
    <t>niebędących pracownikami Inspekcji, świadczących usługi weterynaryjne w ramach zakładu leczniczego dla zwierząt</t>
  </si>
  <si>
    <t>Wydział ds. Eksportu Żywności Pochodzenia Zwierzęcego</t>
  </si>
  <si>
    <t>Wydział ds. Nadzoru nad Bezpieczeństwem Żywności Pochodzenia Zwierzęcego</t>
  </si>
  <si>
    <t>Zespół ds. RASFF</t>
  </si>
  <si>
    <t xml:space="preserve">Wydział ds. Chorób Zakaźnych Zwierząt </t>
  </si>
  <si>
    <t>liczba wyznaczonych lekarzy weterynarii</t>
  </si>
  <si>
    <t>będących pracownikami Inspekcji</t>
  </si>
  <si>
    <t>W kolumnie 1 wiersza 2 należy wykazać ogólną liczbę osób wyznaczonych do wykonywania czynności innych niż pomocnicze, w kolumnie 2 ww. wiersza - ogólną liczbę lekarzy weterynarii wyznaczonych do wykonywania ww. czynności, w kolumnie 3 - ogólną liczbę lekarzy weterynarii świadczących usługi weterynaryjne w ramach zakładu leczniczego dla zwierząt, a w kolumnie 4 ww. wiersza - pracowników IW wyznaczonych do wykonywania ww. czynności.</t>
  </si>
  <si>
    <t xml:space="preserve">Ogółem (w. 2+31+54+74)                    </t>
  </si>
  <si>
    <t xml:space="preserve">Liczba nałożonych kar </t>
  </si>
  <si>
    <t>Kolumnę 1 w wierszach: 2, 31, 54, 74 sumujemy inaczej niż pozostałe kolumny w ww. wierszach. PIW i GrIW w wierszach, odpowiednio 54 lub 74, wpisuje liczbę "1". WIW w wierszu 31 wpisuje liczbę "1", a w wierszu 54 liczbę PIW na terenie województwa. GIW w wierszu 2 wpisuje "1", a w wierszach 31, 54 i 74 - liczbę, odpowiednio, WIW, PIW i GrIW na terenie Polski.</t>
  </si>
  <si>
    <t>W wierszach: 33, 55, 75 należy ująć kierowników jednostek (odpowiednio wojewódzkich, powiatowych lub granicznych lekarzy weterynarii oraz ich zastępców).</t>
  </si>
  <si>
    <t>W kolumnie 1 wiersza 73 należy wykazać całkowitą liczbę pracowni, niezależnie od tego, czy zadania w nich wykonywane realizują pracownicy Inspekcji Weterynaryjnej (IW), czy osoby wyznaczone. W pozostałych kolumnach (2-10) ww. wiersza należy wskazać liczbę pracowników IW, którzy zostali uwzględnieni w wierszach 59-76. uwzględnilismy w samodzielnych stanowiskach lub zespłach merytorycznych. Osoby wyznaczone realizujące zadania w pracowniach badania mięsa na obecność włośni metodą wytrawiania należy wykazać w wierszu 14 działu 2A.</t>
  </si>
  <si>
    <r>
      <t xml:space="preserve">Powiatowy inspektorat weterynarii (PIW) przekazuje wypełnione sprawozdanie do wojewódzkiego inspektoratu weterynarii (WIW) w terminie </t>
    </r>
    <r>
      <rPr>
        <b/>
        <sz val="10"/>
        <color theme="1"/>
        <rFont val="Calibri"/>
        <family val="2"/>
        <charset val="238"/>
        <scheme val="minor"/>
      </rPr>
      <t>do 20 stycznia 2020 roku</t>
    </r>
    <r>
      <rPr>
        <sz val="10"/>
        <color theme="1"/>
        <rFont val="Calibri"/>
        <family val="2"/>
        <charset val="238"/>
        <scheme val="minor"/>
      </rPr>
      <t xml:space="preserve">. WIW przekazuje sprawozdanie do Głównego Inspektoratu Weterynarii (GIW) w terminie </t>
    </r>
    <r>
      <rPr>
        <b/>
        <sz val="10"/>
        <color theme="1"/>
        <rFont val="Calibri"/>
        <family val="2"/>
        <charset val="238"/>
        <scheme val="minor"/>
      </rPr>
      <t>do 29 stycznia 2020 roku</t>
    </r>
    <r>
      <rPr>
        <sz val="10"/>
        <color theme="1"/>
        <rFont val="Calibri"/>
        <family val="2"/>
        <charset val="238"/>
        <scheme val="minor"/>
      </rPr>
      <t xml:space="preserve">. GIW przekazuje sprawozdanie do Ministerstwa Rolnictwa i Rozwoju Wsi (MRiRW) oraz do Głównego Urzędu Statystycznego (GUS) w terminie </t>
    </r>
    <r>
      <rPr>
        <b/>
        <sz val="10"/>
        <color theme="1"/>
        <rFont val="Calibri"/>
        <family val="2"/>
        <charset val="238"/>
        <scheme val="minor"/>
      </rPr>
      <t>do 31 marca 2020 roku</t>
    </r>
    <r>
      <rPr>
        <sz val="10"/>
        <color theme="1"/>
        <rFont val="Calibri"/>
        <family val="2"/>
        <charset val="238"/>
        <scheme val="minor"/>
      </rPr>
      <t>.</t>
    </r>
  </si>
  <si>
    <r>
      <t xml:space="preserve">     RRW-3
</t>
    </r>
    <r>
      <rPr>
        <sz val="12"/>
        <color theme="1"/>
        <rFont val="Calibri"/>
        <family val="2"/>
        <charset val="238"/>
        <scheme val="minor"/>
      </rPr>
      <t xml:space="preserve">Sprawozdanie z realizacji zadań
w zakresie nadzoru weterynaryjnego, organizacji i stanu kadr
w Inspekcji Weterynaryjnej </t>
    </r>
  </si>
  <si>
    <t>Liczba podmiotów nadzorowanych, funkcjonujących na przestrzeni całego roku</t>
  </si>
  <si>
    <t>Liczba podmiotów nadzorowanych wg stanu
na 31 grudnia</t>
  </si>
  <si>
    <t>Liczba niezgodności stwierdzonych w czasie wykonanych kontroli
(cały rok)</t>
  </si>
  <si>
    <t>Liczba podmiotów,
w których w trakcie kontroli wykazanych w kolumnie 5 stwierdzono nieprawidłowości czy niezgodności</t>
  </si>
  <si>
    <t>Liczba podmiotów, w stosunku do których w wyniku kontroli wykazanych w kolumnie 5 wszczęto postostępowanie administracyjne lub karne</t>
  </si>
  <si>
    <t>Produkcja mieszanek paszowych wprowadzanych do obrotu (wymagająca zatwierdzenia)</t>
  </si>
  <si>
    <t>Produkcja mieszanek paszowych wprowadzanych do obrotu (wymagająca rejestracji)</t>
  </si>
  <si>
    <t>Rodzaj działalności:
materiał biologiczny</t>
  </si>
  <si>
    <t>Rodzaj działalności:
obrót produktami leczniczymi weterynaryjnymi</t>
  </si>
  <si>
    <r>
      <t xml:space="preserve">Powiatowy inspektorat weterynarii (PIW), po wypełnieniu wierszy  54 do 73, przekazuje sprawozdanie do wojewódzkiego inspektoratu weterynarii (WIW) </t>
    </r>
    <r>
      <rPr>
        <b/>
        <sz val="10"/>
        <color theme="1"/>
        <rFont val="Calibri"/>
        <family val="2"/>
        <charset val="238"/>
        <scheme val="minor"/>
      </rPr>
      <t xml:space="preserve">w terminie do dnia 20 stycznia 2020 roku. </t>
    </r>
    <r>
      <rPr>
        <sz val="10"/>
        <color theme="1"/>
        <rFont val="Calibri"/>
        <family val="2"/>
        <charset val="238"/>
        <scheme val="minor"/>
      </rPr>
      <t xml:space="preserve">WIW, po wypełnieniu wierszy 31 do 53, przekazuje zestawienie zbiorcze do Głównego Inspektoratu Weterynarii (GIW) </t>
    </r>
    <r>
      <rPr>
        <b/>
        <sz val="10"/>
        <color theme="1"/>
        <rFont val="Calibri"/>
        <family val="2"/>
        <charset val="238"/>
        <scheme val="minor"/>
      </rPr>
      <t>w terminie do dnia 31 stycznia 2020 roku</t>
    </r>
    <r>
      <rPr>
        <sz val="10"/>
        <color theme="1"/>
        <rFont val="Calibri"/>
        <family val="2"/>
        <charset val="238"/>
        <scheme val="minor"/>
      </rPr>
      <t xml:space="preserve">. Graniczny inspektorat weterynarii (GrIW), po wypełnieniu wierszy 74 do 79, przekazuje sprawozdanie do GIW </t>
    </r>
    <r>
      <rPr>
        <b/>
        <sz val="10"/>
        <color theme="1"/>
        <rFont val="Calibri"/>
        <family val="2"/>
        <charset val="238"/>
        <scheme val="minor"/>
      </rPr>
      <t xml:space="preserve">w terminie do dnia 31 stycznia 2020 roku. 
</t>
    </r>
    <r>
      <rPr>
        <sz val="10"/>
        <color theme="1"/>
        <rFont val="Calibri"/>
        <family val="2"/>
        <charset val="238"/>
        <scheme val="minor"/>
      </rPr>
      <t xml:space="preserve">GIW, po wypełnieniu wierszy 2 do 30 przekazuje zestawienie zbiorcze do Ministerstwa Rolnictwa i Rozwoju Wsi oraz do Głównego Urzędu Statystycznego </t>
    </r>
    <r>
      <rPr>
        <b/>
        <sz val="10"/>
        <color theme="1"/>
        <rFont val="Calibri"/>
        <family val="2"/>
        <charset val="238"/>
        <scheme val="minor"/>
      </rPr>
      <t>w terminie do dnia 31 marca 2020 roku.</t>
    </r>
    <r>
      <rPr>
        <sz val="10"/>
        <color theme="1"/>
        <rFont val="Calibri"/>
        <family val="2"/>
        <charset val="238"/>
        <scheme val="minor"/>
      </rPr>
      <t xml:space="preserve">                                       </t>
    </r>
  </si>
  <si>
    <r>
      <t xml:space="preserve">Wartości określone w wierszach 1, 5 </t>
    </r>
    <r>
      <rPr>
        <b/>
        <sz val="10"/>
        <color theme="1"/>
        <rFont val="Calibri"/>
        <family val="2"/>
        <charset val="238"/>
        <scheme val="minor"/>
      </rPr>
      <t xml:space="preserve">i </t>
    </r>
    <r>
      <rPr>
        <sz val="10"/>
        <color theme="1"/>
        <rFont val="Calibri"/>
        <family val="2"/>
        <charset val="238"/>
        <scheme val="minor"/>
      </rPr>
      <t>11 powinny wskazywać ogólną liczbę podmiotów, nie muszą jednakże być sumą poszczególnych komórek danego działu.</t>
    </r>
  </si>
  <si>
    <t>Zespół ds. Finansowania Inspekcji Weterynaryjnej</t>
  </si>
  <si>
    <t>Wydział ds. Ochrony Zwierząt, Handlu i Obrotu Zwierzętami oraz Identyfikacji i Rejestracji Zwierząt</t>
  </si>
  <si>
    <t>Wartości kolumny 1, od wiersza 2 do wiersza 15 jest równa wartości kolumny 2</t>
  </si>
  <si>
    <t>PLW i Zastępcę PLW  należy wykazać w wierszu 55 oraz w wierszu 56 lub 57. Wierszy 55 i 56 oraz 55 i 57 nie należy sumować.</t>
  </si>
  <si>
    <r>
      <t xml:space="preserve">Nazwa i adres jednostki sprawozdawczej:
</t>
    </r>
    <r>
      <rPr>
        <b/>
        <sz val="12"/>
        <color theme="1"/>
        <rFont val="Calibri"/>
        <family val="2"/>
        <charset val="238"/>
        <scheme val="minor"/>
      </rPr>
      <t>POWIATOWY INSPEKTORAT WETERYNARII
w BUSKU-ZDROJU
28-100 Busko-Zdrój, ul. Objazdowa 11</t>
    </r>
  </si>
  <si>
    <r>
      <t xml:space="preserve">Numer identyfikacyjny - REGON
</t>
    </r>
    <r>
      <rPr>
        <b/>
        <sz val="12"/>
        <color theme="1"/>
        <rFont val="Calibri"/>
        <family val="2"/>
        <charset val="238"/>
        <scheme val="minor"/>
      </rPr>
      <t>299943273</t>
    </r>
  </si>
  <si>
    <t xml:space="preserve">Ogólna liczba osób wyznaczonych </t>
  </si>
  <si>
    <t>Liczba podmiotów, 
w stosunku do których 
w wyniku kontroli wykazanych 
w kolumnie 5 wszczęto postostępowanie administracyjne lub karne</t>
  </si>
  <si>
    <t>Liczba podmiotów, 
w stosunku do których w wyniku kontroli wykazanych w kolumnie 5 wszczęto postostępowanie administracyjne lub karne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</si>
</sst>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 CE"/>
      <charset val="238"/>
    </font>
    <font>
      <sz val="8"/>
      <name val="Arial CE"/>
      <charset val="238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00000"/>
      <name val="Arial CE"/>
      <charset val="238"/>
    </font>
    <font>
      <b/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10"/>
      <color theme="1"/>
      <name val="Arial CE"/>
      <charset val="238"/>
    </font>
    <font>
      <b/>
      <sz val="10"/>
      <color theme="1"/>
      <name val="Arial CE"/>
      <charset val="238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7"/>
      <color theme="1"/>
      <name val="Arial CE"/>
      <charset val="238"/>
    </font>
    <font>
      <sz val="9"/>
      <color theme="1"/>
      <name val="Calibri"/>
      <family val="2"/>
      <charset val="238"/>
      <scheme val="minor"/>
    </font>
    <font>
      <sz val="8"/>
      <color theme="1"/>
      <name val="Arial CE"/>
      <charset val="238"/>
    </font>
    <font>
      <b/>
      <sz val="14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7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7"/>
      <color rgb="FF000000"/>
      <name val="Calibri"/>
      <family val="2"/>
      <charset val="238"/>
    </font>
    <font>
      <sz val="3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2" fillId="0" borderId="0"/>
    <xf numFmtId="0" fontId="8" fillId="0" borderId="0"/>
  </cellStyleXfs>
  <cellXfs count="301">
    <xf numFmtId="0" fontId="0" fillId="0" borderId="0" xfId="0"/>
    <xf numFmtId="0" fontId="3" fillId="0" borderId="0" xfId="1" applyFont="1" applyAlignment="1">
      <alignment vertical="center" wrapText="1"/>
    </xf>
    <xf numFmtId="0" fontId="3" fillId="0" borderId="0" xfId="1" applyFont="1"/>
    <xf numFmtId="0" fontId="3" fillId="0" borderId="0" xfId="1" applyFont="1" applyAlignment="1">
      <alignment horizontal="center" vertical="center" wrapText="1"/>
    </xf>
    <xf numFmtId="3" fontId="3" fillId="0" borderId="0" xfId="1" applyNumberFormat="1" applyFont="1" applyAlignment="1">
      <alignment vertical="center" wrapText="1"/>
    </xf>
    <xf numFmtId="0" fontId="3" fillId="0" borderId="0" xfId="1" applyFont="1" applyAlignment="1">
      <alignment horizontal="center"/>
    </xf>
    <xf numFmtId="0" fontId="4" fillId="0" borderId="0" xfId="1" applyFont="1" applyAlignment="1">
      <alignment vertical="center" wrapText="1"/>
    </xf>
    <xf numFmtId="0" fontId="4" fillId="0" borderId="0" xfId="1" applyFont="1"/>
    <xf numFmtId="0" fontId="5" fillId="0" borderId="0" xfId="1" applyFont="1" applyAlignment="1">
      <alignment vertical="center" wrapText="1"/>
    </xf>
    <xf numFmtId="0" fontId="5" fillId="0" borderId="0" xfId="1" applyFont="1"/>
    <xf numFmtId="3" fontId="3" fillId="0" borderId="2" xfId="1" applyNumberFormat="1" applyFont="1" applyFill="1" applyBorder="1" applyAlignment="1">
      <alignment horizontal="right" vertical="center"/>
    </xf>
    <xf numFmtId="3" fontId="4" fillId="0" borderId="2" xfId="1" applyNumberFormat="1" applyFont="1" applyFill="1" applyBorder="1" applyAlignment="1">
      <alignment vertical="center"/>
    </xf>
    <xf numFmtId="3" fontId="7" fillId="0" borderId="2" xfId="1" applyNumberFormat="1" applyFont="1" applyFill="1" applyBorder="1" applyAlignment="1">
      <alignment horizontal="right" vertical="center"/>
    </xf>
    <xf numFmtId="0" fontId="7" fillId="0" borderId="0" xfId="1" applyFont="1" applyAlignment="1">
      <alignment vertical="center" wrapText="1"/>
    </xf>
    <xf numFmtId="0" fontId="7" fillId="0" borderId="0" xfId="1" applyFont="1"/>
    <xf numFmtId="0" fontId="6" fillId="0" borderId="0" xfId="1" applyFont="1" applyFill="1" applyBorder="1" applyAlignment="1">
      <alignment horizontal="left" vertical="center"/>
    </xf>
    <xf numFmtId="0" fontId="7" fillId="0" borderId="0" xfId="0" applyFont="1"/>
    <xf numFmtId="0" fontId="7" fillId="0" borderId="0" xfId="0" applyFont="1" applyBorder="1" applyAlignment="1"/>
    <xf numFmtId="0" fontId="7" fillId="0" borderId="0" xfId="0" applyFont="1" applyBorder="1" applyAlignment="1">
      <alignment horizontal="left"/>
    </xf>
    <xf numFmtId="0" fontId="7" fillId="0" borderId="0" xfId="0" applyFont="1" applyAlignment="1"/>
    <xf numFmtId="0" fontId="7" fillId="2" borderId="2" xfId="0" applyFont="1" applyFill="1" applyBorder="1" applyAlignment="1">
      <alignment horizontal="center" wrapText="1"/>
    </xf>
    <xf numFmtId="0" fontId="7" fillId="0" borderId="0" xfId="0" applyFont="1" applyAlignment="1">
      <alignment horizontal="left"/>
    </xf>
    <xf numFmtId="0" fontId="9" fillId="0" borderId="0" xfId="0" applyFont="1" applyBorder="1" applyAlignment="1"/>
    <xf numFmtId="0" fontId="7" fillId="2" borderId="2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 textRotation="90" wrapText="1"/>
    </xf>
    <xf numFmtId="0" fontId="12" fillId="0" borderId="0" xfId="0" applyFont="1"/>
    <xf numFmtId="0" fontId="12" fillId="0" borderId="0" xfId="0" applyFont="1" applyBorder="1" applyAlignment="1"/>
    <xf numFmtId="3" fontId="3" fillId="0" borderId="8" xfId="1" applyNumberFormat="1" applyFont="1" applyFill="1" applyBorder="1" applyAlignment="1">
      <alignment horizontal="right" vertical="center"/>
    </xf>
    <xf numFmtId="3" fontId="3" fillId="0" borderId="9" xfId="1" applyNumberFormat="1" applyFont="1" applyFill="1" applyBorder="1" applyAlignment="1">
      <alignment horizontal="right" vertical="center"/>
    </xf>
    <xf numFmtId="3" fontId="3" fillId="0" borderId="2" xfId="1" applyNumberFormat="1" applyFont="1" applyFill="1" applyBorder="1" applyAlignment="1">
      <alignment horizontal="right"/>
    </xf>
    <xf numFmtId="0" fontId="13" fillId="0" borderId="0" xfId="1" applyFont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  <xf numFmtId="0" fontId="13" fillId="0" borderId="12" xfId="1" applyFont="1" applyFill="1" applyBorder="1" applyAlignment="1">
      <alignment horizontal="center" wrapText="1"/>
    </xf>
    <xf numFmtId="0" fontId="13" fillId="0" borderId="0" xfId="1" applyFont="1" applyAlignment="1">
      <alignment horizontal="center"/>
    </xf>
    <xf numFmtId="3" fontId="13" fillId="0" borderId="2" xfId="1" applyNumberFormat="1" applyFont="1" applyFill="1" applyBorder="1" applyAlignment="1">
      <alignment horizontal="center" vertical="center"/>
    </xf>
    <xf numFmtId="3" fontId="13" fillId="0" borderId="2" xfId="1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2" xfId="0" quotePrefix="1" applyNumberFormat="1" applyFont="1" applyFill="1" applyBorder="1" applyAlignment="1">
      <alignment horizontal="center" vertical="center"/>
    </xf>
    <xf numFmtId="0" fontId="14" fillId="0" borderId="0" xfId="0" applyFont="1"/>
    <xf numFmtId="0" fontId="5" fillId="6" borderId="2" xfId="0" applyFont="1" applyFill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4" fillId="4" borderId="2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vertical="top" wrapText="1"/>
    </xf>
    <xf numFmtId="0" fontId="3" fillId="0" borderId="0" xfId="0" applyFont="1" applyAlignment="1">
      <alignment wrapText="1"/>
    </xf>
    <xf numFmtId="0" fontId="3" fillId="2" borderId="2" xfId="0" applyFont="1" applyFill="1" applyBorder="1" applyAlignment="1">
      <alignment vertical="top" wrapText="1"/>
    </xf>
    <xf numFmtId="0" fontId="3" fillId="0" borderId="2" xfId="0" applyFont="1" applyBorder="1" applyAlignment="1">
      <alignment vertical="top" wrapText="1" shrinkToFit="1"/>
    </xf>
    <xf numFmtId="0" fontId="3" fillId="0" borderId="2" xfId="0" applyFont="1" applyBorder="1" applyAlignment="1" applyProtection="1">
      <alignment vertical="top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2" xfId="0" applyFont="1" applyFill="1" applyBorder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/>
    <xf numFmtId="0" fontId="3" fillId="0" borderId="0" xfId="0" applyFont="1" applyBorder="1"/>
    <xf numFmtId="0" fontId="18" fillId="0" borderId="8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/>
    <xf numFmtId="0" fontId="13" fillId="0" borderId="9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1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13" fillId="2" borderId="1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center"/>
    </xf>
    <xf numFmtId="0" fontId="19" fillId="0" borderId="0" xfId="0" applyFont="1"/>
    <xf numFmtId="0" fontId="3" fillId="2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3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18" fillId="0" borderId="2" xfId="0" applyFont="1" applyBorder="1" applyAlignment="1"/>
    <xf numFmtId="0" fontId="18" fillId="0" borderId="2" xfId="0" applyFont="1" applyBorder="1" applyAlignment="1">
      <alignment horizontal="left" vertical="center" wrapText="1"/>
    </xf>
    <xf numFmtId="0" fontId="21" fillId="0" borderId="0" xfId="0" applyFont="1"/>
    <xf numFmtId="0" fontId="19" fillId="0" borderId="2" xfId="0" applyFont="1" applyFill="1" applyBorder="1" applyAlignment="1">
      <alignment horizontal="center" vertical="center"/>
    </xf>
    <xf numFmtId="0" fontId="15" fillId="0" borderId="0" xfId="0" applyFont="1" applyAlignment="1"/>
    <xf numFmtId="0" fontId="15" fillId="0" borderId="0" xfId="0" applyFont="1" applyAlignment="1">
      <alignment wrapText="1"/>
    </xf>
    <xf numFmtId="0" fontId="19" fillId="0" borderId="0" xfId="0" applyFont="1" applyAlignment="1">
      <alignment horizontal="center" vertical="center"/>
    </xf>
    <xf numFmtId="0" fontId="13" fillId="2" borderId="10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3" fillId="0" borderId="0" xfId="0" applyFont="1"/>
    <xf numFmtId="0" fontId="13" fillId="2" borderId="1" xfId="0" applyFont="1" applyFill="1" applyBorder="1"/>
    <xf numFmtId="0" fontId="3" fillId="2" borderId="7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top"/>
    </xf>
    <xf numFmtId="0" fontId="3" fillId="0" borderId="2" xfId="1" applyFont="1" applyFill="1" applyBorder="1" applyAlignment="1">
      <alignment horizontal="center" textRotation="90" wrapText="1"/>
    </xf>
    <xf numFmtId="0" fontId="3" fillId="0" borderId="2" xfId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vertical="center" wrapText="1"/>
    </xf>
    <xf numFmtId="0" fontId="3" fillId="0" borderId="2" xfId="1" applyFont="1" applyFill="1" applyBorder="1" applyAlignment="1">
      <alignment vertical="center"/>
    </xf>
    <xf numFmtId="3" fontId="3" fillId="0" borderId="2" xfId="1" applyNumberFormat="1" applyFont="1" applyFill="1" applyBorder="1" applyAlignment="1" applyProtection="1">
      <alignment horizontal="right" vertical="center"/>
    </xf>
    <xf numFmtId="3" fontId="7" fillId="0" borderId="2" xfId="1" applyNumberFormat="1" applyFont="1" applyFill="1" applyBorder="1" applyAlignment="1" applyProtection="1">
      <alignment horizontal="right" vertical="center"/>
      <protection locked="0"/>
    </xf>
    <xf numFmtId="3" fontId="3" fillId="0" borderId="2" xfId="1" applyNumberFormat="1" applyFont="1" applyFill="1" applyBorder="1" applyAlignment="1" applyProtection="1">
      <alignment horizontal="right" vertical="center"/>
      <protection locked="0"/>
    </xf>
    <xf numFmtId="3" fontId="3" fillId="0" borderId="8" xfId="1" applyNumberFormat="1" applyFont="1" applyFill="1" applyBorder="1" applyAlignment="1" applyProtection="1">
      <alignment horizontal="right" vertical="center"/>
      <protection locked="0"/>
    </xf>
    <xf numFmtId="3" fontId="3" fillId="0" borderId="2" xfId="1" applyNumberFormat="1" applyFont="1" applyFill="1" applyBorder="1" applyAlignment="1" applyProtection="1">
      <alignment horizontal="center" vertical="center"/>
      <protection locked="0"/>
    </xf>
    <xf numFmtId="3" fontId="3" fillId="0" borderId="8" xfId="1" applyNumberFormat="1" applyFont="1" applyFill="1" applyBorder="1" applyAlignment="1" applyProtection="1">
      <alignment horizontal="center" vertical="center"/>
      <protection locked="0"/>
    </xf>
    <xf numFmtId="3" fontId="3" fillId="0" borderId="9" xfId="1" applyNumberFormat="1" applyFont="1" applyFill="1" applyBorder="1" applyAlignment="1" applyProtection="1">
      <alignment horizontal="right" vertical="center"/>
      <protection locked="0"/>
    </xf>
    <xf numFmtId="4" fontId="7" fillId="0" borderId="2" xfId="0" applyNumberFormat="1" applyFont="1" applyBorder="1" applyProtection="1">
      <protection locked="0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2" fillId="0" borderId="0" xfId="1" applyFont="1" applyFill="1" applyAlignment="1">
      <alignment horizontal="left" vertical="center"/>
    </xf>
    <xf numFmtId="0" fontId="23" fillId="0" borderId="0" xfId="1" applyFont="1" applyFill="1" applyAlignment="1">
      <alignment vertical="center" wrapText="1"/>
    </xf>
    <xf numFmtId="0" fontId="24" fillId="0" borderId="0" xfId="1" applyFont="1" applyFill="1" applyAlignment="1">
      <alignment horizontal="center" vertical="center" wrapText="1"/>
    </xf>
    <xf numFmtId="0" fontId="25" fillId="0" borderId="0" xfId="2" applyFont="1" applyFill="1" applyAlignment="1"/>
    <xf numFmtId="0" fontId="26" fillId="0" borderId="0" xfId="2" applyFont="1" applyFill="1" applyAlignment="1">
      <alignment horizontal="center" vertical="center"/>
    </xf>
    <xf numFmtId="0" fontId="25" fillId="0" borderId="16" xfId="2" applyFont="1" applyFill="1" applyBorder="1" applyAlignment="1">
      <alignment horizontal="center" vertical="center" wrapText="1"/>
    </xf>
    <xf numFmtId="0" fontId="26" fillId="0" borderId="17" xfId="2" applyFont="1" applyFill="1" applyBorder="1" applyAlignment="1">
      <alignment horizontal="center" vertical="center" wrapText="1"/>
    </xf>
    <xf numFmtId="0" fontId="26" fillId="0" borderId="18" xfId="2" applyFont="1" applyFill="1" applyBorder="1" applyAlignment="1">
      <alignment horizontal="center" vertical="center"/>
    </xf>
    <xf numFmtId="3" fontId="25" fillId="0" borderId="16" xfId="2" applyNumberFormat="1" applyFont="1" applyFill="1" applyBorder="1" applyAlignment="1" applyProtection="1">
      <alignment horizontal="right" vertical="center" wrapText="1"/>
      <protection locked="0"/>
    </xf>
    <xf numFmtId="0" fontId="26" fillId="0" borderId="16" xfId="2" applyFont="1" applyFill="1" applyBorder="1" applyAlignment="1">
      <alignment horizontal="center" vertical="center" wrapText="1"/>
    </xf>
    <xf numFmtId="3" fontId="25" fillId="5" borderId="16" xfId="2" applyNumberFormat="1" applyFont="1" applyFill="1" applyBorder="1" applyAlignment="1" applyProtection="1">
      <alignment horizontal="right" vertical="center"/>
      <protection locked="0"/>
    </xf>
    <xf numFmtId="3" fontId="25" fillId="5" borderId="16" xfId="2" applyNumberFormat="1" applyFont="1" applyFill="1" applyBorder="1" applyAlignment="1">
      <alignment horizontal="right" vertical="center"/>
    </xf>
    <xf numFmtId="3" fontId="25" fillId="0" borderId="16" xfId="2" applyNumberFormat="1" applyFont="1" applyFill="1" applyBorder="1" applyAlignment="1" applyProtection="1">
      <alignment horizontal="right" vertical="center" wrapText="1"/>
    </xf>
    <xf numFmtId="3" fontId="25" fillId="0" borderId="16" xfId="2" applyNumberFormat="1" applyFont="1" applyFill="1" applyBorder="1" applyAlignment="1">
      <alignment horizontal="right" vertical="center" wrapText="1"/>
    </xf>
    <xf numFmtId="0" fontId="25" fillId="0" borderId="16" xfId="2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7" fillId="0" borderId="0" xfId="0" applyFont="1"/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4" fillId="2" borderId="6" xfId="0" applyFont="1" applyFill="1" applyBorder="1" applyAlignment="1">
      <alignment vertical="center" wrapText="1"/>
    </xf>
    <xf numFmtId="3" fontId="4" fillId="0" borderId="2" xfId="1" applyNumberFormat="1" applyFont="1" applyFill="1" applyBorder="1" applyAlignment="1" applyProtection="1">
      <alignment horizontal="right" vertical="center"/>
    </xf>
    <xf numFmtId="0" fontId="7" fillId="0" borderId="2" xfId="0" applyNumberFormat="1" applyFont="1" applyBorder="1" applyAlignment="1" applyProtection="1">
      <alignment vertical="center"/>
      <protection locked="0"/>
    </xf>
    <xf numFmtId="0" fontId="7" fillId="2" borderId="2" xfId="0" applyNumberFormat="1" applyFont="1" applyFill="1" applyBorder="1" applyAlignment="1" applyProtection="1">
      <alignment horizontal="center" vertical="center"/>
      <protection locked="0"/>
    </xf>
    <xf numFmtId="0" fontId="7" fillId="0" borderId="2" xfId="0" applyNumberFormat="1" applyFont="1" applyBorder="1" applyAlignment="1" applyProtection="1">
      <alignment horizontal="center" vertical="center"/>
      <protection locked="0"/>
    </xf>
    <xf numFmtId="4" fontId="7" fillId="0" borderId="2" xfId="0" applyNumberFormat="1" applyFont="1" applyBorder="1" applyAlignment="1" applyProtection="1">
      <alignment vertical="center"/>
      <protection locked="0"/>
    </xf>
    <xf numFmtId="0" fontId="9" fillId="2" borderId="2" xfId="0" applyNumberFormat="1" applyFont="1" applyFill="1" applyBorder="1" applyAlignment="1">
      <alignment horizontal="center" vertical="center"/>
    </xf>
    <xf numFmtId="4" fontId="9" fillId="2" borderId="2" xfId="0" applyNumberFormat="1" applyFont="1" applyFill="1" applyBorder="1"/>
    <xf numFmtId="0" fontId="7" fillId="2" borderId="2" xfId="0" applyNumberFormat="1" applyFont="1" applyFill="1" applyBorder="1" applyAlignment="1" applyProtection="1">
      <alignment horizontal="right" vertical="center"/>
      <protection locked="0"/>
    </xf>
    <xf numFmtId="0" fontId="6" fillId="2" borderId="2" xfId="0" applyFont="1" applyFill="1" applyBorder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center" vertical="center" wrapText="1"/>
    </xf>
    <xf numFmtId="0" fontId="16" fillId="0" borderId="2" xfId="0" applyFont="1" applyBorder="1"/>
    <xf numFmtId="0" fontId="16" fillId="2" borderId="2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wrapText="1"/>
    </xf>
    <xf numFmtId="0" fontId="16" fillId="2" borderId="2" xfId="0" applyFont="1" applyFill="1" applyBorder="1" applyAlignment="1">
      <alignment horizontal="left" vertical="top" wrapText="1"/>
    </xf>
    <xf numFmtId="0" fontId="16" fillId="0" borderId="2" xfId="0" applyFont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3" fillId="0" borderId="2" xfId="0" applyFont="1" applyBorder="1" applyAlignment="1"/>
    <xf numFmtId="0" fontId="3" fillId="0" borderId="2" xfId="0" applyFont="1" applyBorder="1" applyAlignment="1">
      <alignment wrapText="1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2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8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 vertical="center" wrapText="1" shrinkToFit="1"/>
    </xf>
    <xf numFmtId="0" fontId="3" fillId="0" borderId="4" xfId="0" applyFont="1" applyBorder="1" applyAlignment="1">
      <alignment horizontal="left" wrapText="1"/>
    </xf>
    <xf numFmtId="0" fontId="3" fillId="0" borderId="6" xfId="0" applyFont="1" applyBorder="1" applyAlignment="1">
      <alignment horizontal="left" vertical="center" wrapText="1" shrinkToFit="1"/>
    </xf>
    <xf numFmtId="0" fontId="3" fillId="0" borderId="7" xfId="0" applyFont="1" applyBorder="1" applyAlignment="1">
      <alignment horizontal="left" vertical="center" wrapText="1" shrinkToFit="1"/>
    </xf>
    <xf numFmtId="0" fontId="6" fillId="2" borderId="6" xfId="0" applyFont="1" applyFill="1" applyBorder="1" applyAlignment="1">
      <alignment vertical="center" wrapText="1"/>
    </xf>
    <xf numFmtId="0" fontId="17" fillId="0" borderId="7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8" fillId="0" borderId="8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9" xfId="0" applyFont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0" fontId="20" fillId="2" borderId="6" xfId="0" applyFont="1" applyFill="1" applyBorder="1" applyAlignment="1">
      <alignment horizontal="left" vertical="center" wrapText="1"/>
    </xf>
    <xf numFmtId="0" fontId="20" fillId="0" borderId="7" xfId="0" applyFont="1" applyBorder="1" applyAlignment="1">
      <alignment horizontal="left" vertical="center" wrapText="1"/>
    </xf>
    <xf numFmtId="0" fontId="20" fillId="2" borderId="8" xfId="0" applyFont="1" applyFill="1" applyBorder="1" applyAlignment="1">
      <alignment horizontal="left" vertical="center" wrapText="1"/>
    </xf>
    <xf numFmtId="0" fontId="20" fillId="2" borderId="9" xfId="0" applyFont="1" applyFill="1" applyBorder="1" applyAlignment="1">
      <alignment horizontal="left" vertical="center" wrapText="1"/>
    </xf>
    <xf numFmtId="0" fontId="20" fillId="2" borderId="7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7" xfId="0" applyFont="1" applyBorder="1" applyAlignment="1">
      <alignment wrapText="1"/>
    </xf>
    <xf numFmtId="0" fontId="7" fillId="0" borderId="6" xfId="1" applyFont="1" applyFill="1" applyBorder="1" applyAlignment="1">
      <alignment vertical="center" wrapText="1"/>
    </xf>
    <xf numFmtId="0" fontId="7" fillId="0" borderId="7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vertical="center" wrapText="1"/>
    </xf>
    <xf numFmtId="0" fontId="3" fillId="0" borderId="6" xfId="1" applyFont="1" applyFill="1" applyBorder="1" applyAlignment="1">
      <alignment vertical="center" wrapText="1"/>
    </xf>
    <xf numFmtId="0" fontId="3" fillId="0" borderId="7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vertical="center" wrapText="1"/>
    </xf>
    <xf numFmtId="0" fontId="3" fillId="0" borderId="8" xfId="1" applyFont="1" applyFill="1" applyBorder="1" applyAlignment="1">
      <alignment horizontal="left" vertical="center" wrapText="1"/>
    </xf>
    <xf numFmtId="0" fontId="3" fillId="0" borderId="11" xfId="1" applyFont="1" applyFill="1" applyBorder="1" applyAlignment="1">
      <alignment horizontal="left" vertical="center" wrapText="1"/>
    </xf>
    <xf numFmtId="0" fontId="3" fillId="0" borderId="9" xfId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vertical="center" wrapText="1"/>
    </xf>
    <xf numFmtId="0" fontId="3" fillId="0" borderId="12" xfId="1" applyFont="1" applyFill="1" applyBorder="1" applyAlignment="1">
      <alignment vertical="center" wrapText="1"/>
    </xf>
    <xf numFmtId="0" fontId="3" fillId="0" borderId="10" xfId="1" applyFont="1" applyFill="1" applyBorder="1" applyAlignment="1">
      <alignment vertical="center" wrapText="1"/>
    </xf>
    <xf numFmtId="0" fontId="3" fillId="0" borderId="14" xfId="1" applyFont="1" applyFill="1" applyBorder="1" applyAlignment="1">
      <alignment vertical="center" wrapText="1"/>
    </xf>
    <xf numFmtId="0" fontId="3" fillId="0" borderId="15" xfId="1" applyFont="1" applyFill="1" applyBorder="1" applyAlignment="1">
      <alignment vertical="center" wrapText="1"/>
    </xf>
    <xf numFmtId="0" fontId="3" fillId="0" borderId="13" xfId="1" applyFont="1" applyFill="1" applyBorder="1" applyAlignment="1">
      <alignment vertical="center" wrapText="1"/>
    </xf>
    <xf numFmtId="0" fontId="3" fillId="0" borderId="5" xfId="1" applyFont="1" applyFill="1" applyBorder="1" applyAlignment="1">
      <alignment vertical="center" wrapText="1"/>
    </xf>
    <xf numFmtId="0" fontId="3" fillId="0" borderId="2" xfId="1" applyFont="1" applyFill="1" applyBorder="1" applyAlignment="1">
      <alignment vertical="center"/>
    </xf>
    <xf numFmtId="0" fontId="3" fillId="0" borderId="2" xfId="1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vertical="center" wrapText="1"/>
    </xf>
    <xf numFmtId="0" fontId="3" fillId="0" borderId="12" xfId="1" applyFont="1" applyFill="1" applyBorder="1" applyAlignment="1">
      <alignment horizontal="left" vertical="center" wrapText="1"/>
    </xf>
    <xf numFmtId="0" fontId="3" fillId="0" borderId="10" xfId="1" applyFont="1" applyFill="1" applyBorder="1" applyAlignment="1">
      <alignment horizontal="left" vertical="center" wrapText="1"/>
    </xf>
    <xf numFmtId="0" fontId="13" fillId="0" borderId="2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textRotation="90" wrapText="1"/>
    </xf>
    <xf numFmtId="0" fontId="3" fillId="0" borderId="2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 vertical="center" wrapText="1"/>
    </xf>
    <xf numFmtId="0" fontId="25" fillId="0" borderId="16" xfId="2" applyFont="1" applyFill="1" applyBorder="1" applyAlignment="1">
      <alignment horizontal="center" vertical="center" textRotation="90" wrapText="1"/>
    </xf>
    <xf numFmtId="0" fontId="25" fillId="0" borderId="16" xfId="2" applyFont="1" applyFill="1" applyBorder="1" applyAlignment="1">
      <alignment horizontal="left" vertical="center"/>
    </xf>
    <xf numFmtId="0" fontId="23" fillId="0" borderId="16" xfId="2" applyFont="1" applyFill="1" applyBorder="1" applyAlignment="1">
      <alignment horizontal="center" vertical="center" wrapText="1"/>
    </xf>
    <xf numFmtId="0" fontId="25" fillId="0" borderId="16" xfId="2" applyFont="1" applyFill="1" applyBorder="1" applyAlignment="1">
      <alignment horizontal="center" vertical="center" wrapText="1"/>
    </xf>
    <xf numFmtId="0" fontId="25" fillId="0" borderId="16" xfId="2" applyFont="1" applyFill="1" applyBorder="1" applyAlignment="1">
      <alignment horizontal="center"/>
    </xf>
    <xf numFmtId="0" fontId="26" fillId="0" borderId="16" xfId="2" applyFont="1" applyFill="1" applyBorder="1" applyAlignment="1">
      <alignment horizontal="center" vertical="center" wrapText="1"/>
    </xf>
    <xf numFmtId="0" fontId="25" fillId="0" borderId="16" xfId="2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10" fillId="0" borderId="0" xfId="0" applyFont="1" applyBorder="1" applyAlignment="1"/>
    <xf numFmtId="0" fontId="11" fillId="0" borderId="0" xfId="0" applyFont="1" applyBorder="1" applyAlignment="1"/>
    <xf numFmtId="0" fontId="11" fillId="0" borderId="0" xfId="0" applyFont="1" applyAlignment="1"/>
    <xf numFmtId="0" fontId="7" fillId="0" borderId="8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wrapText="1"/>
    </xf>
    <xf numFmtId="0" fontId="7" fillId="0" borderId="9" xfId="0" applyFont="1" applyBorder="1" applyAlignment="1">
      <alignment wrapText="1"/>
    </xf>
    <xf numFmtId="0" fontId="7" fillId="0" borderId="2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center" vertical="center" textRotation="90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L111"/>
  <sheetViews>
    <sheetView tabSelected="1" zoomScaleNormal="100" zoomScaleSheetLayoutView="100" workbookViewId="0"/>
  </sheetViews>
  <sheetFormatPr defaultRowHeight="12.75" x14ac:dyDescent="0.2"/>
  <cols>
    <col min="1" max="1" width="24.140625" style="53" customWidth="1"/>
    <col min="2" max="2" width="20.140625" style="53" customWidth="1"/>
    <col min="3" max="3" width="13.5703125" style="53" customWidth="1"/>
    <col min="4" max="4" width="32" style="53" customWidth="1"/>
    <col min="5" max="5" width="2.42578125" style="63" bestFit="1" customWidth="1"/>
    <col min="6" max="6" width="12" style="53" customWidth="1"/>
    <col min="7" max="7" width="11.7109375" style="53" customWidth="1"/>
    <col min="8" max="8" width="9.85546875" style="53" customWidth="1"/>
    <col min="9" max="9" width="10" style="53" customWidth="1"/>
    <col min="10" max="10" width="10.42578125" style="53" customWidth="1"/>
    <col min="11" max="11" width="13.140625" style="53" customWidth="1"/>
    <col min="12" max="12" width="14.28515625" style="53" customWidth="1"/>
    <col min="13" max="13" width="14" style="53" customWidth="1"/>
    <col min="14" max="16384" width="9.140625" style="53"/>
  </cols>
  <sheetData>
    <row r="1" spans="1:324" x14ac:dyDescent="0.2">
      <c r="A1" s="146"/>
    </row>
    <row r="2" spans="1:324" ht="78.75" customHeight="1" x14ac:dyDescent="0.25">
      <c r="A2" s="168" t="s">
        <v>326</v>
      </c>
      <c r="B2" s="168"/>
      <c r="C2" s="169" t="s">
        <v>310</v>
      </c>
      <c r="D2" s="170"/>
      <c r="E2" s="170"/>
      <c r="F2" s="170"/>
      <c r="G2" s="170"/>
      <c r="H2" s="171" t="s">
        <v>16</v>
      </c>
      <c r="I2" s="172"/>
      <c r="J2" s="172"/>
      <c r="K2" s="172"/>
      <c r="L2" s="172"/>
    </row>
    <row r="3" spans="1:324" ht="30.75" customHeight="1" x14ac:dyDescent="0.2">
      <c r="A3" s="173" t="s">
        <v>327</v>
      </c>
      <c r="B3" s="173"/>
      <c r="C3" s="174" t="s">
        <v>213</v>
      </c>
      <c r="D3" s="174"/>
      <c r="E3" s="174"/>
      <c r="F3" s="174"/>
      <c r="G3" s="174"/>
      <c r="H3" s="172"/>
      <c r="I3" s="172"/>
      <c r="J3" s="172"/>
      <c r="K3" s="172"/>
      <c r="L3" s="172"/>
    </row>
    <row r="4" spans="1:324" ht="18" customHeight="1" x14ac:dyDescent="0.2">
      <c r="A4" s="165" t="s">
        <v>17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</row>
    <row r="5" spans="1:324" ht="112.5" x14ac:dyDescent="0.2">
      <c r="A5" s="167" t="s">
        <v>18</v>
      </c>
      <c r="B5" s="167"/>
      <c r="C5" s="167"/>
      <c r="D5" s="167"/>
      <c r="E5" s="167"/>
      <c r="F5" s="55" t="s">
        <v>311</v>
      </c>
      <c r="G5" s="55" t="s">
        <v>312</v>
      </c>
      <c r="H5" s="56" t="s">
        <v>273</v>
      </c>
      <c r="I5" s="57" t="s">
        <v>274</v>
      </c>
      <c r="J5" s="55" t="s">
        <v>313</v>
      </c>
      <c r="K5" s="57" t="s">
        <v>314</v>
      </c>
      <c r="L5" s="58" t="s">
        <v>315</v>
      </c>
    </row>
    <row r="6" spans="1:324" s="63" customFormat="1" ht="12" customHeight="1" x14ac:dyDescent="0.2">
      <c r="A6" s="175">
        <v>0</v>
      </c>
      <c r="B6" s="176"/>
      <c r="C6" s="176"/>
      <c r="D6" s="176"/>
      <c r="E6" s="59"/>
      <c r="F6" s="59">
        <v>1</v>
      </c>
      <c r="G6" s="60">
        <v>2</v>
      </c>
      <c r="H6" s="60">
        <v>3</v>
      </c>
      <c r="I6" s="60">
        <v>4</v>
      </c>
      <c r="J6" s="61">
        <v>5</v>
      </c>
      <c r="K6" s="62">
        <v>6</v>
      </c>
      <c r="L6" s="62">
        <v>7</v>
      </c>
    </row>
    <row r="7" spans="1:324" x14ac:dyDescent="0.2">
      <c r="A7" s="177" t="s">
        <v>316</v>
      </c>
      <c r="B7" s="178" t="s">
        <v>97</v>
      </c>
      <c r="C7" s="178"/>
      <c r="D7" s="178"/>
      <c r="E7" s="64">
        <v>1</v>
      </c>
      <c r="F7" s="67">
        <v>1</v>
      </c>
      <c r="G7" s="129">
        <v>1</v>
      </c>
      <c r="H7" s="129">
        <v>4</v>
      </c>
      <c r="I7" s="129">
        <v>1</v>
      </c>
      <c r="J7" s="66">
        <v>15</v>
      </c>
      <c r="K7" s="66">
        <v>1</v>
      </c>
      <c r="L7" s="67">
        <v>0</v>
      </c>
    </row>
    <row r="8" spans="1:324" x14ac:dyDescent="0.2">
      <c r="A8" s="177"/>
      <c r="B8" s="178" t="s">
        <v>130</v>
      </c>
      <c r="C8" s="178"/>
      <c r="D8" s="178"/>
      <c r="E8" s="64">
        <v>2</v>
      </c>
      <c r="F8" s="67">
        <v>0</v>
      </c>
      <c r="G8" s="129">
        <v>0</v>
      </c>
      <c r="H8" s="129">
        <v>0</v>
      </c>
      <c r="I8" s="129">
        <v>0</v>
      </c>
      <c r="J8" s="68">
        <v>0</v>
      </c>
      <c r="K8" s="68">
        <v>0</v>
      </c>
      <c r="L8" s="69">
        <v>0</v>
      </c>
    </row>
    <row r="9" spans="1:324" x14ac:dyDescent="0.2">
      <c r="A9" s="177"/>
      <c r="B9" s="178" t="s">
        <v>131</v>
      </c>
      <c r="C9" s="178"/>
      <c r="D9" s="178"/>
      <c r="E9" s="64">
        <v>3</v>
      </c>
      <c r="F9" s="67">
        <v>1</v>
      </c>
      <c r="G9" s="129">
        <v>1</v>
      </c>
      <c r="H9" s="129">
        <v>4</v>
      </c>
      <c r="I9" s="129">
        <v>1</v>
      </c>
      <c r="J9" s="68">
        <v>15</v>
      </c>
      <c r="K9" s="68">
        <v>1</v>
      </c>
      <c r="L9" s="69">
        <v>0</v>
      </c>
    </row>
    <row r="10" spans="1:324" x14ac:dyDescent="0.2">
      <c r="A10" s="177"/>
      <c r="B10" s="178" t="s">
        <v>19</v>
      </c>
      <c r="C10" s="178"/>
      <c r="D10" s="178"/>
      <c r="E10" s="64">
        <v>4</v>
      </c>
      <c r="F10" s="67">
        <v>0</v>
      </c>
      <c r="G10" s="129">
        <v>0</v>
      </c>
      <c r="H10" s="129">
        <v>0</v>
      </c>
      <c r="I10" s="129">
        <v>0</v>
      </c>
      <c r="J10" s="68">
        <v>0</v>
      </c>
      <c r="K10" s="68">
        <v>0</v>
      </c>
      <c r="L10" s="69">
        <v>0</v>
      </c>
    </row>
    <row r="11" spans="1:324" ht="15" customHeight="1" x14ac:dyDescent="0.2">
      <c r="A11" s="204" t="s">
        <v>317</v>
      </c>
      <c r="B11" s="177" t="s">
        <v>97</v>
      </c>
      <c r="C11" s="177"/>
      <c r="D11" s="177"/>
      <c r="E11" s="64">
        <v>5</v>
      </c>
      <c r="F11" s="67">
        <v>1</v>
      </c>
      <c r="G11" s="129">
        <v>1</v>
      </c>
      <c r="H11" s="129">
        <v>3</v>
      </c>
      <c r="I11" s="129">
        <v>1</v>
      </c>
      <c r="J11" s="66">
        <v>0</v>
      </c>
      <c r="K11" s="66">
        <v>0</v>
      </c>
      <c r="L11" s="67">
        <v>0</v>
      </c>
    </row>
    <row r="12" spans="1:324" x14ac:dyDescent="0.2">
      <c r="A12" s="205"/>
      <c r="B12" s="177" t="s">
        <v>130</v>
      </c>
      <c r="C12" s="177"/>
      <c r="D12" s="177"/>
      <c r="E12" s="64">
        <v>6</v>
      </c>
      <c r="F12" s="67">
        <v>0</v>
      </c>
      <c r="G12" s="129">
        <v>0</v>
      </c>
      <c r="H12" s="129">
        <v>0</v>
      </c>
      <c r="I12" s="129">
        <v>0</v>
      </c>
      <c r="J12" s="66">
        <v>0</v>
      </c>
      <c r="K12" s="66">
        <v>0</v>
      </c>
      <c r="L12" s="67">
        <v>0</v>
      </c>
    </row>
    <row r="13" spans="1:324" ht="17.25" customHeight="1" x14ac:dyDescent="0.2">
      <c r="A13" s="205"/>
      <c r="B13" s="182" t="s">
        <v>131</v>
      </c>
      <c r="C13" s="182"/>
      <c r="D13" s="182"/>
      <c r="E13" s="70">
        <v>7</v>
      </c>
      <c r="F13" s="72">
        <v>0</v>
      </c>
      <c r="G13" s="127">
        <v>0</v>
      </c>
      <c r="H13" s="127">
        <v>0</v>
      </c>
      <c r="I13" s="127">
        <v>0</v>
      </c>
      <c r="J13" s="71">
        <v>0</v>
      </c>
      <c r="K13" s="71">
        <v>0</v>
      </c>
      <c r="L13" s="72">
        <v>0</v>
      </c>
      <c r="P13" s="42"/>
    </row>
    <row r="14" spans="1:324" s="74" customFormat="1" ht="15" customHeight="1" x14ac:dyDescent="0.2">
      <c r="A14" s="206"/>
      <c r="B14" s="184" t="s">
        <v>19</v>
      </c>
      <c r="C14" s="185"/>
      <c r="D14" s="186"/>
      <c r="E14" s="64">
        <v>8</v>
      </c>
      <c r="F14" s="67">
        <v>1</v>
      </c>
      <c r="G14" s="129">
        <v>1</v>
      </c>
      <c r="H14" s="129">
        <v>3</v>
      </c>
      <c r="I14" s="129">
        <v>1</v>
      </c>
      <c r="J14" s="67">
        <v>0</v>
      </c>
      <c r="K14" s="67">
        <v>0</v>
      </c>
      <c r="L14" s="67">
        <v>0</v>
      </c>
      <c r="M14" s="54"/>
      <c r="N14" s="54"/>
      <c r="O14" s="54"/>
      <c r="P14" s="73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  <c r="IE14" s="54"/>
      <c r="IF14" s="54"/>
      <c r="IG14" s="54"/>
      <c r="IH14" s="54"/>
      <c r="II14" s="54"/>
      <c r="IJ14" s="54"/>
      <c r="IK14" s="54"/>
      <c r="IL14" s="54"/>
      <c r="IM14" s="54"/>
      <c r="IN14" s="54"/>
      <c r="IO14" s="54"/>
      <c r="IP14" s="54"/>
      <c r="IQ14" s="54"/>
      <c r="IR14" s="54"/>
      <c r="IS14" s="54"/>
      <c r="IT14" s="54"/>
      <c r="IU14" s="54"/>
      <c r="IV14" s="54"/>
      <c r="IW14" s="54"/>
      <c r="IX14" s="54"/>
      <c r="IY14" s="54"/>
      <c r="IZ14" s="54"/>
      <c r="JA14" s="54"/>
      <c r="JB14" s="54"/>
      <c r="JC14" s="54"/>
      <c r="JD14" s="54"/>
      <c r="JE14" s="54"/>
      <c r="JF14" s="54"/>
      <c r="JG14" s="54"/>
      <c r="JH14" s="54"/>
      <c r="JI14" s="54"/>
      <c r="JJ14" s="54"/>
      <c r="JK14" s="54"/>
      <c r="JL14" s="54"/>
      <c r="JM14" s="54"/>
      <c r="JN14" s="54"/>
      <c r="JO14" s="54"/>
      <c r="JP14" s="54"/>
      <c r="JQ14" s="54"/>
      <c r="JR14" s="54"/>
      <c r="JS14" s="54"/>
      <c r="JT14" s="54"/>
      <c r="JU14" s="54"/>
      <c r="JV14" s="54"/>
      <c r="JW14" s="54"/>
      <c r="JX14" s="54"/>
      <c r="JY14" s="54"/>
      <c r="JZ14" s="54"/>
      <c r="KA14" s="54"/>
      <c r="KB14" s="54"/>
      <c r="KC14" s="54"/>
      <c r="KD14" s="54"/>
      <c r="KE14" s="54"/>
      <c r="KF14" s="54"/>
      <c r="KG14" s="54"/>
      <c r="KH14" s="54"/>
      <c r="KI14" s="54"/>
      <c r="KJ14" s="54"/>
      <c r="KK14" s="54"/>
      <c r="KL14" s="54"/>
      <c r="KM14" s="54"/>
      <c r="KN14" s="54"/>
      <c r="KO14" s="54"/>
      <c r="KP14" s="54"/>
      <c r="KQ14" s="54"/>
      <c r="KR14" s="54"/>
      <c r="KS14" s="54"/>
      <c r="KT14" s="54"/>
      <c r="KU14" s="54"/>
      <c r="KV14" s="54"/>
      <c r="KW14" s="54"/>
      <c r="KX14" s="54"/>
      <c r="KY14" s="54"/>
      <c r="KZ14" s="54"/>
      <c r="LA14" s="54"/>
      <c r="LB14" s="54"/>
      <c r="LC14" s="54"/>
      <c r="LD14" s="54"/>
      <c r="LE14" s="54"/>
      <c r="LF14" s="54"/>
      <c r="LG14" s="54"/>
      <c r="LH14" s="54"/>
      <c r="LI14" s="54"/>
      <c r="LJ14" s="54"/>
      <c r="LK14" s="54"/>
      <c r="LL14" s="54"/>
    </row>
    <row r="15" spans="1:324" s="54" customFormat="1" ht="16.5" customHeight="1" x14ac:dyDescent="0.2">
      <c r="A15" s="201" t="s">
        <v>290</v>
      </c>
      <c r="B15" s="207" t="s">
        <v>291</v>
      </c>
      <c r="C15" s="208"/>
      <c r="D15" s="209"/>
      <c r="E15" s="75">
        <v>9</v>
      </c>
      <c r="F15" s="77">
        <v>0</v>
      </c>
      <c r="G15" s="128">
        <v>0</v>
      </c>
      <c r="H15" s="128">
        <v>0</v>
      </c>
      <c r="I15" s="128">
        <v>0</v>
      </c>
      <c r="J15" s="76">
        <v>0</v>
      </c>
      <c r="K15" s="76">
        <v>0</v>
      </c>
      <c r="L15" s="77">
        <v>0</v>
      </c>
      <c r="P15" s="73"/>
    </row>
    <row r="16" spans="1:324" s="54" customFormat="1" ht="12.75" customHeight="1" x14ac:dyDescent="0.2">
      <c r="A16" s="203"/>
      <c r="B16" s="184" t="s">
        <v>70</v>
      </c>
      <c r="C16" s="185"/>
      <c r="D16" s="186"/>
      <c r="E16" s="75">
        <v>10</v>
      </c>
      <c r="F16" s="77">
        <v>127</v>
      </c>
      <c r="G16" s="128">
        <v>127</v>
      </c>
      <c r="H16" s="128">
        <v>2</v>
      </c>
      <c r="I16" s="128">
        <v>2</v>
      </c>
      <c r="J16" s="76">
        <v>2</v>
      </c>
      <c r="K16" s="76">
        <v>1</v>
      </c>
      <c r="L16" s="77">
        <v>0</v>
      </c>
      <c r="P16" s="73"/>
    </row>
    <row r="17" spans="1:324" s="54" customFormat="1" ht="12.75" customHeight="1" x14ac:dyDescent="0.2">
      <c r="A17" s="201" t="s">
        <v>292</v>
      </c>
      <c r="B17" s="210" t="s">
        <v>97</v>
      </c>
      <c r="C17" s="211"/>
      <c r="D17" s="212"/>
      <c r="E17" s="75">
        <v>11</v>
      </c>
      <c r="F17" s="77">
        <v>0</v>
      </c>
      <c r="G17" s="128">
        <v>0</v>
      </c>
      <c r="H17" s="128">
        <v>0</v>
      </c>
      <c r="I17" s="128">
        <v>0</v>
      </c>
      <c r="J17" s="76">
        <v>0</v>
      </c>
      <c r="K17" s="76">
        <v>0</v>
      </c>
      <c r="L17" s="77">
        <v>0</v>
      </c>
      <c r="P17" s="73"/>
    </row>
    <row r="18" spans="1:324" s="54" customFormat="1" ht="12.75" customHeight="1" x14ac:dyDescent="0.2">
      <c r="A18" s="202"/>
      <c r="B18" s="184" t="s">
        <v>293</v>
      </c>
      <c r="C18" s="185"/>
      <c r="D18" s="186"/>
      <c r="E18" s="75">
        <v>12</v>
      </c>
      <c r="F18" s="77">
        <v>0</v>
      </c>
      <c r="G18" s="128">
        <v>0</v>
      </c>
      <c r="H18" s="128">
        <v>0</v>
      </c>
      <c r="I18" s="128">
        <v>0</v>
      </c>
      <c r="J18" s="76">
        <v>0</v>
      </c>
      <c r="K18" s="76">
        <v>0</v>
      </c>
      <c r="L18" s="77">
        <v>0</v>
      </c>
      <c r="P18" s="73"/>
    </row>
    <row r="19" spans="1:324" s="54" customFormat="1" ht="12.75" customHeight="1" x14ac:dyDescent="0.2">
      <c r="A19" s="203"/>
      <c r="B19" s="184" t="s">
        <v>294</v>
      </c>
      <c r="C19" s="185"/>
      <c r="D19" s="186"/>
      <c r="E19" s="75">
        <v>13</v>
      </c>
      <c r="F19" s="77">
        <v>0</v>
      </c>
      <c r="G19" s="128">
        <v>0</v>
      </c>
      <c r="H19" s="128">
        <v>0</v>
      </c>
      <c r="I19" s="128">
        <v>0</v>
      </c>
      <c r="J19" s="76">
        <v>0</v>
      </c>
      <c r="K19" s="76">
        <v>0</v>
      </c>
      <c r="L19" s="77">
        <v>0</v>
      </c>
      <c r="M19" s="53"/>
      <c r="N19" s="53"/>
      <c r="O19" s="53"/>
      <c r="P19" s="42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3"/>
      <c r="GX19" s="53"/>
      <c r="GY19" s="53"/>
      <c r="GZ19" s="53"/>
      <c r="HA19" s="53"/>
      <c r="HB19" s="53"/>
      <c r="HC19" s="53"/>
      <c r="HD19" s="53"/>
      <c r="HE19" s="53"/>
      <c r="HF19" s="53"/>
      <c r="HG19" s="53"/>
      <c r="HH19" s="53"/>
      <c r="HI19" s="53"/>
      <c r="HJ19" s="53"/>
      <c r="HK19" s="53"/>
      <c r="HL19" s="53"/>
      <c r="HM19" s="53"/>
      <c r="HN19" s="53"/>
      <c r="HO19" s="53"/>
      <c r="HP19" s="53"/>
      <c r="HQ19" s="53"/>
      <c r="HR19" s="53"/>
      <c r="HS19" s="53"/>
      <c r="HT19" s="53"/>
      <c r="HU19" s="53"/>
      <c r="HV19" s="53"/>
      <c r="HW19" s="53"/>
      <c r="HX19" s="53"/>
      <c r="HY19" s="53"/>
      <c r="HZ19" s="53"/>
      <c r="IA19" s="53"/>
      <c r="IB19" s="53"/>
      <c r="IC19" s="53"/>
      <c r="ID19" s="53"/>
      <c r="IE19" s="53"/>
      <c r="IF19" s="53"/>
      <c r="IG19" s="53"/>
      <c r="IH19" s="53"/>
      <c r="II19" s="53"/>
      <c r="IJ19" s="53"/>
      <c r="IK19" s="53"/>
      <c r="IL19" s="53"/>
      <c r="IM19" s="53"/>
      <c r="IN19" s="53"/>
      <c r="IO19" s="53"/>
      <c r="IP19" s="53"/>
      <c r="IQ19" s="53"/>
      <c r="IR19" s="53"/>
      <c r="IS19" s="53"/>
      <c r="IT19" s="53"/>
      <c r="IU19" s="53"/>
      <c r="IV19" s="53"/>
      <c r="IW19" s="53"/>
      <c r="IX19" s="53"/>
      <c r="IY19" s="53"/>
      <c r="IZ19" s="53"/>
      <c r="JA19" s="53"/>
      <c r="JB19" s="53"/>
      <c r="JC19" s="53"/>
      <c r="JD19" s="53"/>
      <c r="JE19" s="53"/>
      <c r="JF19" s="53"/>
      <c r="JG19" s="53"/>
      <c r="JH19" s="53"/>
      <c r="JI19" s="53"/>
      <c r="JJ19" s="53"/>
      <c r="JK19" s="53"/>
      <c r="JL19" s="53"/>
      <c r="JM19" s="53"/>
      <c r="JN19" s="53"/>
      <c r="JO19" s="53"/>
      <c r="JP19" s="53"/>
      <c r="JQ19" s="53"/>
      <c r="JR19" s="53"/>
      <c r="JS19" s="53"/>
      <c r="JT19" s="53"/>
      <c r="JU19" s="53"/>
      <c r="JV19" s="53"/>
      <c r="JW19" s="53"/>
      <c r="JX19" s="53"/>
      <c r="JY19" s="53"/>
      <c r="JZ19" s="53"/>
      <c r="KA19" s="53"/>
      <c r="KB19" s="53"/>
      <c r="KC19" s="53"/>
      <c r="KD19" s="53"/>
      <c r="KE19" s="53"/>
      <c r="KF19" s="53"/>
      <c r="KG19" s="53"/>
      <c r="KH19" s="53"/>
      <c r="KI19" s="53"/>
      <c r="KJ19" s="53"/>
      <c r="KK19" s="53"/>
      <c r="KL19" s="53"/>
      <c r="KM19" s="53"/>
      <c r="KN19" s="53"/>
      <c r="KO19" s="53"/>
      <c r="KP19" s="53"/>
      <c r="KQ19" s="53"/>
      <c r="KR19" s="53"/>
      <c r="KS19" s="53"/>
      <c r="KT19" s="53"/>
      <c r="KU19" s="53"/>
      <c r="KV19" s="53"/>
      <c r="KW19" s="53"/>
      <c r="KX19" s="53"/>
      <c r="KY19" s="53"/>
      <c r="KZ19" s="53"/>
      <c r="LA19" s="53"/>
      <c r="LB19" s="53"/>
      <c r="LC19" s="53"/>
      <c r="LD19" s="53"/>
      <c r="LE19" s="53"/>
      <c r="LF19" s="53"/>
      <c r="LG19" s="53"/>
      <c r="LH19" s="53"/>
      <c r="LI19" s="53"/>
      <c r="LJ19" s="53"/>
      <c r="LK19" s="53"/>
      <c r="LL19" s="53"/>
    </row>
    <row r="20" spans="1:324" ht="12.75" customHeight="1" x14ac:dyDescent="0.2">
      <c r="A20" s="179" t="s">
        <v>49</v>
      </c>
      <c r="B20" s="180"/>
      <c r="C20" s="180"/>
      <c r="D20" s="181"/>
      <c r="E20" s="75">
        <v>14</v>
      </c>
      <c r="F20" s="77">
        <v>3</v>
      </c>
      <c r="G20" s="128">
        <v>3</v>
      </c>
      <c r="H20" s="128">
        <v>3</v>
      </c>
      <c r="I20" s="128">
        <v>3</v>
      </c>
      <c r="J20" s="76">
        <v>0</v>
      </c>
      <c r="K20" s="76">
        <v>0</v>
      </c>
      <c r="L20" s="77">
        <v>0</v>
      </c>
      <c r="P20" s="42"/>
    </row>
    <row r="21" spans="1:324" ht="12.75" customHeight="1" x14ac:dyDescent="0.2">
      <c r="A21" s="182" t="s">
        <v>50</v>
      </c>
      <c r="B21" s="184" t="s">
        <v>20</v>
      </c>
      <c r="C21" s="185"/>
      <c r="D21" s="186"/>
      <c r="E21" s="64">
        <v>15</v>
      </c>
      <c r="F21" s="147">
        <v>1</v>
      </c>
      <c r="G21" s="129">
        <v>1</v>
      </c>
      <c r="H21" s="129">
        <v>2</v>
      </c>
      <c r="I21" s="129">
        <v>1</v>
      </c>
      <c r="J21" s="68">
        <v>0</v>
      </c>
      <c r="K21" s="68">
        <v>0</v>
      </c>
      <c r="L21" s="69">
        <v>0</v>
      </c>
      <c r="P21" s="42"/>
    </row>
    <row r="22" spans="1:324" x14ac:dyDescent="0.2">
      <c r="A22" s="183"/>
      <c r="B22" s="184" t="s">
        <v>21</v>
      </c>
      <c r="C22" s="185"/>
      <c r="D22" s="186"/>
      <c r="E22" s="64">
        <v>16</v>
      </c>
      <c r="F22" s="67">
        <v>3</v>
      </c>
      <c r="G22" s="129">
        <v>3</v>
      </c>
      <c r="H22" s="129">
        <v>3</v>
      </c>
      <c r="I22" s="129">
        <v>3</v>
      </c>
      <c r="J22" s="68">
        <v>0</v>
      </c>
      <c r="K22" s="68">
        <v>0</v>
      </c>
      <c r="L22" s="69">
        <v>0</v>
      </c>
      <c r="P22" s="42"/>
    </row>
    <row r="23" spans="1:324" x14ac:dyDescent="0.2">
      <c r="A23" s="177" t="s">
        <v>51</v>
      </c>
      <c r="B23" s="177" t="s">
        <v>20</v>
      </c>
      <c r="C23" s="177"/>
      <c r="D23" s="177"/>
      <c r="E23" s="64">
        <v>17</v>
      </c>
      <c r="F23" s="67">
        <v>0</v>
      </c>
      <c r="G23" s="129">
        <v>0</v>
      </c>
      <c r="H23" s="129">
        <v>0</v>
      </c>
      <c r="I23" s="78">
        <v>0</v>
      </c>
      <c r="J23" s="68">
        <v>0</v>
      </c>
      <c r="K23" s="68">
        <v>0</v>
      </c>
      <c r="L23" s="69">
        <v>0</v>
      </c>
      <c r="P23" s="42"/>
    </row>
    <row r="24" spans="1:324" x14ac:dyDescent="0.2">
      <c r="A24" s="177"/>
      <c r="B24" s="177" t="s">
        <v>21</v>
      </c>
      <c r="C24" s="177"/>
      <c r="D24" s="177"/>
      <c r="E24" s="64">
        <v>18</v>
      </c>
      <c r="F24" s="67">
        <v>8</v>
      </c>
      <c r="G24" s="129">
        <v>8</v>
      </c>
      <c r="H24" s="129">
        <v>8</v>
      </c>
      <c r="I24" s="78">
        <v>8</v>
      </c>
      <c r="J24" s="68">
        <v>11</v>
      </c>
      <c r="K24" s="68">
        <v>2</v>
      </c>
      <c r="L24" s="69">
        <v>0</v>
      </c>
    </row>
    <row r="25" spans="1:324" ht="12.75" customHeight="1" x14ac:dyDescent="0.2">
      <c r="A25" s="177" t="s">
        <v>22</v>
      </c>
      <c r="B25" s="177" t="s">
        <v>295</v>
      </c>
      <c r="C25" s="177"/>
      <c r="D25" s="177"/>
      <c r="E25" s="64">
        <v>19</v>
      </c>
      <c r="F25" s="67">
        <v>0</v>
      </c>
      <c r="G25" s="129">
        <v>0</v>
      </c>
      <c r="H25" s="129">
        <v>0</v>
      </c>
      <c r="I25" s="78">
        <v>0</v>
      </c>
      <c r="J25" s="68">
        <v>0</v>
      </c>
      <c r="K25" s="68">
        <v>0</v>
      </c>
      <c r="L25" s="69">
        <v>0</v>
      </c>
    </row>
    <row r="26" spans="1:324" ht="12.75" customHeight="1" x14ac:dyDescent="0.2">
      <c r="A26" s="177"/>
      <c r="B26" s="177" t="s">
        <v>132</v>
      </c>
      <c r="C26" s="177"/>
      <c r="D26" s="177"/>
      <c r="E26" s="64">
        <v>20</v>
      </c>
      <c r="F26" s="147">
        <v>0</v>
      </c>
      <c r="G26" s="129">
        <v>0</v>
      </c>
      <c r="H26" s="129">
        <v>0</v>
      </c>
      <c r="I26" s="129">
        <v>0</v>
      </c>
      <c r="J26" s="68">
        <v>0</v>
      </c>
      <c r="K26" s="68">
        <v>0</v>
      </c>
      <c r="L26" s="69">
        <v>0</v>
      </c>
    </row>
    <row r="27" spans="1:324" ht="12.75" customHeight="1" x14ac:dyDescent="0.2">
      <c r="A27" s="177" t="s">
        <v>55</v>
      </c>
      <c r="B27" s="177"/>
      <c r="C27" s="177"/>
      <c r="D27" s="177"/>
      <c r="E27" s="64">
        <v>21</v>
      </c>
      <c r="F27" s="67">
        <v>0</v>
      </c>
      <c r="G27" s="129">
        <v>0</v>
      </c>
      <c r="H27" s="129">
        <v>0</v>
      </c>
      <c r="I27" s="78">
        <v>0</v>
      </c>
      <c r="J27" s="68">
        <v>0</v>
      </c>
      <c r="K27" s="68">
        <v>0</v>
      </c>
      <c r="L27" s="69">
        <v>0</v>
      </c>
    </row>
    <row r="28" spans="1:324" ht="13.5" customHeight="1" x14ac:dyDescent="0.2">
      <c r="A28" s="191" t="s">
        <v>271</v>
      </c>
      <c r="B28" s="191"/>
      <c r="C28" s="191"/>
      <c r="D28" s="191"/>
      <c r="E28" s="64">
        <v>22</v>
      </c>
      <c r="F28" s="111">
        <v>4685</v>
      </c>
      <c r="G28" s="129">
        <v>4669</v>
      </c>
      <c r="H28" s="129">
        <v>79</v>
      </c>
      <c r="I28" s="129">
        <v>70</v>
      </c>
      <c r="J28" s="68">
        <v>52</v>
      </c>
      <c r="K28" s="68">
        <v>19</v>
      </c>
      <c r="L28" s="69">
        <v>0</v>
      </c>
    </row>
    <row r="29" spans="1:324" ht="13.5" customHeight="1" x14ac:dyDescent="0.2">
      <c r="A29" s="187" t="s">
        <v>135</v>
      </c>
      <c r="B29" s="188"/>
      <c r="C29" s="188"/>
      <c r="D29" s="189"/>
      <c r="E29" s="64">
        <v>23</v>
      </c>
      <c r="F29" s="111">
        <v>0</v>
      </c>
      <c r="G29" s="129">
        <v>0</v>
      </c>
      <c r="H29" s="129">
        <v>0</v>
      </c>
      <c r="I29" s="129">
        <v>0</v>
      </c>
      <c r="J29" s="68">
        <v>0</v>
      </c>
      <c r="K29" s="68">
        <v>0</v>
      </c>
      <c r="L29" s="69">
        <v>0</v>
      </c>
    </row>
    <row r="30" spans="1:324" ht="13.5" customHeight="1" x14ac:dyDescent="0.2">
      <c r="A30" s="195" t="s">
        <v>121</v>
      </c>
      <c r="B30" s="195"/>
      <c r="C30" s="195"/>
      <c r="D30" s="195"/>
      <c r="E30" s="64">
        <v>24</v>
      </c>
      <c r="F30" s="111">
        <v>3</v>
      </c>
      <c r="G30" s="129">
        <v>3</v>
      </c>
      <c r="H30" s="129">
        <v>3</v>
      </c>
      <c r="I30" s="129">
        <v>2</v>
      </c>
      <c r="J30" s="68">
        <v>1</v>
      </c>
      <c r="K30" s="68">
        <v>1</v>
      </c>
      <c r="L30" s="69">
        <v>0</v>
      </c>
    </row>
    <row r="31" spans="1:324" ht="14.25" customHeight="1" x14ac:dyDescent="0.2">
      <c r="A31" s="194" t="s">
        <v>69</v>
      </c>
      <c r="B31" s="194"/>
      <c r="C31" s="194"/>
      <c r="D31" s="194"/>
      <c r="E31" s="64">
        <v>25</v>
      </c>
      <c r="F31" s="111">
        <v>0</v>
      </c>
      <c r="G31" s="129">
        <v>0</v>
      </c>
      <c r="H31" s="129">
        <v>0</v>
      </c>
      <c r="I31" s="129">
        <v>0</v>
      </c>
      <c r="J31" s="68">
        <v>0</v>
      </c>
      <c r="K31" s="68">
        <v>0</v>
      </c>
      <c r="L31" s="69">
        <v>0</v>
      </c>
    </row>
    <row r="32" spans="1:324" x14ac:dyDescent="0.2">
      <c r="A32" s="53" t="s">
        <v>272</v>
      </c>
    </row>
    <row r="33" ht="17.25" customHeight="1" x14ac:dyDescent="0.2"/>
    <row r="34" ht="16.5" customHeight="1" x14ac:dyDescent="0.2"/>
    <row r="36" ht="14.25" customHeight="1" x14ac:dyDescent="0.2"/>
    <row r="37" ht="13.5" customHeight="1" x14ac:dyDescent="0.2"/>
    <row r="38" ht="14.25" customHeight="1" x14ac:dyDescent="0.2"/>
    <row r="39" ht="18.75" customHeight="1" x14ac:dyDescent="0.2"/>
    <row r="40" ht="18" customHeight="1" x14ac:dyDescent="0.2"/>
    <row r="41" ht="20.25" customHeight="1" x14ac:dyDescent="0.2"/>
    <row r="42" ht="21.75" customHeight="1" x14ac:dyDescent="0.2"/>
    <row r="43" ht="13.5" customHeight="1" x14ac:dyDescent="0.2"/>
    <row r="44" ht="15" customHeight="1" x14ac:dyDescent="0.2"/>
    <row r="45" ht="15.75" customHeight="1" x14ac:dyDescent="0.2"/>
    <row r="46" ht="14.25" customHeight="1" x14ac:dyDescent="0.2"/>
    <row r="47" ht="27.75" customHeight="1" x14ac:dyDescent="0.2"/>
    <row r="48" ht="18.75" customHeight="1" x14ac:dyDescent="0.2"/>
    <row r="49" ht="18" customHeight="1" x14ac:dyDescent="0.2"/>
    <row r="50" ht="14.25" customHeight="1" x14ac:dyDescent="0.2"/>
    <row r="51" ht="17.25" customHeight="1" x14ac:dyDescent="0.2"/>
    <row r="52" ht="15.75" customHeight="1" x14ac:dyDescent="0.2"/>
    <row r="53" ht="15" customHeight="1" x14ac:dyDescent="0.2"/>
    <row r="54" ht="15" customHeight="1" x14ac:dyDescent="0.2"/>
    <row r="55" ht="12.75" customHeight="1" x14ac:dyDescent="0.2"/>
    <row r="56" ht="12.75" customHeight="1" x14ac:dyDescent="0.2"/>
    <row r="57" ht="13.5" customHeight="1" x14ac:dyDescent="0.2"/>
    <row r="58" ht="18" customHeight="1" x14ac:dyDescent="0.2"/>
    <row r="59" ht="21" customHeight="1" x14ac:dyDescent="0.2"/>
    <row r="60" ht="12.75" customHeight="1" x14ac:dyDescent="0.2"/>
    <row r="61" ht="17.25" customHeight="1" x14ac:dyDescent="0.2"/>
    <row r="62" ht="12.75" customHeight="1" x14ac:dyDescent="0.2"/>
    <row r="63" ht="12.75" customHeight="1" x14ac:dyDescent="0.2"/>
    <row r="64" ht="14.25" customHeight="1" x14ac:dyDescent="0.2"/>
    <row r="65" spans="13:17" ht="14.25" customHeight="1" x14ac:dyDescent="0.2"/>
    <row r="66" spans="13:17" ht="12.75" customHeight="1" x14ac:dyDescent="0.2">
      <c r="N66" s="199"/>
      <c r="O66" s="200"/>
      <c r="P66" s="200"/>
      <c r="Q66" s="200"/>
    </row>
    <row r="67" spans="13:17" ht="12.75" customHeight="1" x14ac:dyDescent="0.2"/>
    <row r="68" spans="13:17" ht="12.75" customHeight="1" x14ac:dyDescent="0.2"/>
    <row r="69" spans="13:17" ht="12.75" customHeight="1" x14ac:dyDescent="0.2"/>
    <row r="70" spans="13:17" ht="18.75" customHeight="1" x14ac:dyDescent="0.2"/>
    <row r="71" spans="13:17" ht="21" customHeight="1" x14ac:dyDescent="0.2"/>
    <row r="72" spans="13:17" ht="15.75" customHeight="1" x14ac:dyDescent="0.2"/>
    <row r="73" spans="13:17" ht="12.75" customHeight="1" x14ac:dyDescent="0.2"/>
    <row r="74" spans="13:17" ht="24.75" customHeight="1" x14ac:dyDescent="0.2"/>
    <row r="75" spans="13:17" ht="12" customHeight="1" x14ac:dyDescent="0.2">
      <c r="M75" s="201"/>
    </row>
    <row r="76" spans="13:17" ht="12.75" customHeight="1" x14ac:dyDescent="0.2">
      <c r="M76" s="202"/>
    </row>
    <row r="77" spans="13:17" ht="22.5" customHeight="1" x14ac:dyDescent="0.2">
      <c r="M77" s="203"/>
    </row>
    <row r="78" spans="13:17" ht="23.25" customHeight="1" x14ac:dyDescent="0.2"/>
    <row r="79" spans="13:17" ht="17.25" customHeight="1" x14ac:dyDescent="0.2">
      <c r="M79" s="196"/>
      <c r="N79" s="197"/>
      <c r="O79" s="198"/>
    </row>
    <row r="80" spans="13:17" x14ac:dyDescent="0.2">
      <c r="M80" s="196"/>
      <c r="N80" s="197"/>
      <c r="O80" s="198"/>
    </row>
    <row r="81" spans="13:15" x14ac:dyDescent="0.2">
      <c r="M81" s="196"/>
      <c r="N81" s="197"/>
      <c r="O81" s="198"/>
    </row>
    <row r="82" spans="13:15" ht="18.75" customHeight="1" x14ac:dyDescent="0.2"/>
    <row r="83" spans="13:15" ht="12" customHeight="1" x14ac:dyDescent="0.2"/>
    <row r="84" spans="13:15" ht="16.5" customHeight="1" x14ac:dyDescent="0.2"/>
    <row r="86" spans="13:15" ht="12.75" customHeight="1" x14ac:dyDescent="0.2"/>
    <row r="88" spans="13:15" ht="20.25" customHeight="1" x14ac:dyDescent="0.2"/>
    <row r="89" spans="13:15" ht="19.5" customHeight="1" x14ac:dyDescent="0.2"/>
    <row r="90" spans="13:15" ht="15.75" customHeight="1" x14ac:dyDescent="0.2"/>
    <row r="91" spans="13:15" ht="14.25" customHeight="1" x14ac:dyDescent="0.2"/>
    <row r="92" spans="13:15" ht="18" customHeight="1" x14ac:dyDescent="0.2"/>
    <row r="93" spans="13:15" ht="18" customHeight="1" x14ac:dyDescent="0.2"/>
    <row r="94" spans="13:15" ht="14.25" customHeight="1" x14ac:dyDescent="0.2"/>
    <row r="95" spans="13:15" ht="14.25" customHeight="1" x14ac:dyDescent="0.2"/>
    <row r="96" spans="13:15" ht="15" customHeight="1" x14ac:dyDescent="0.2"/>
    <row r="97" spans="1:12" ht="14.25" customHeight="1" x14ac:dyDescent="0.2"/>
    <row r="98" spans="1:12" ht="21.75" customHeight="1" x14ac:dyDescent="0.2"/>
    <row r="99" spans="1:12" ht="33.75" customHeight="1" x14ac:dyDescent="0.2"/>
    <row r="100" spans="1:12" ht="16.5" customHeight="1" x14ac:dyDescent="0.2"/>
    <row r="101" spans="1:12" ht="24" customHeight="1" x14ac:dyDescent="0.2"/>
    <row r="102" spans="1:12" ht="16.5" customHeight="1" x14ac:dyDescent="0.2"/>
    <row r="103" spans="1:12" ht="16.5" customHeight="1" x14ac:dyDescent="0.2"/>
    <row r="104" spans="1:12" ht="46.5" customHeight="1" x14ac:dyDescent="0.2"/>
    <row r="105" spans="1:12" ht="55.5" customHeight="1" x14ac:dyDescent="0.2"/>
    <row r="106" spans="1:12" ht="54" customHeight="1" x14ac:dyDescent="0.2"/>
    <row r="107" spans="1:12" ht="30" customHeight="1" x14ac:dyDescent="0.2"/>
    <row r="108" spans="1:12" ht="27" customHeight="1" x14ac:dyDescent="0.2"/>
    <row r="109" spans="1:12" x14ac:dyDescent="0.2">
      <c r="A109" s="192"/>
      <c r="B109" s="193"/>
      <c r="C109" s="193"/>
      <c r="D109" s="193"/>
      <c r="E109" s="193"/>
      <c r="F109" s="193"/>
      <c r="G109" s="193"/>
      <c r="H109" s="193"/>
      <c r="I109" s="193"/>
      <c r="J109" s="193"/>
      <c r="K109" s="193"/>
      <c r="L109" s="193"/>
    </row>
    <row r="111" spans="1:12" x14ac:dyDescent="0.2">
      <c r="A111" s="190"/>
      <c r="B111" s="190"/>
      <c r="C111" s="190"/>
      <c r="D111" s="190"/>
      <c r="E111" s="190"/>
      <c r="F111" s="190"/>
      <c r="G111" s="190"/>
      <c r="H111" s="190"/>
      <c r="I111" s="190"/>
      <c r="J111" s="190"/>
      <c r="K111" s="190"/>
      <c r="L111" s="190"/>
    </row>
  </sheetData>
  <customSheetViews>
    <customSheetView guid="{83F79CE2-046C-4A7E-A06B-AAF74FEB134B}" showPageBreaks="1" printArea="1" view="pageBreakPreview">
      <selection activeCell="C7" sqref="C7:G9"/>
      <rowBreaks count="1" manualBreakCount="1">
        <brk id="36" max="16383" man="1"/>
      </rowBreaks>
      <colBreaks count="1" manualBreakCount="1">
        <brk id="12" max="1048575" man="1"/>
      </colBreaks>
      <pageMargins left="0.75" right="0.75" top="1" bottom="1" header="0.5" footer="0.5"/>
      <pageSetup paperSize="9" scale="79" orientation="landscape" r:id="rId1"/>
      <headerFooter alignWithMargins="0"/>
    </customSheetView>
  </customSheetViews>
  <mergeCells count="47">
    <mergeCell ref="A11:A14"/>
    <mergeCell ref="B15:D15"/>
    <mergeCell ref="A15:A16"/>
    <mergeCell ref="B16:D16"/>
    <mergeCell ref="B18:D18"/>
    <mergeCell ref="A17:A19"/>
    <mergeCell ref="B19:D19"/>
    <mergeCell ref="B17:D17"/>
    <mergeCell ref="B11:D11"/>
    <mergeCell ref="B12:D12"/>
    <mergeCell ref="B13:D13"/>
    <mergeCell ref="B14:D14"/>
    <mergeCell ref="M80:O80"/>
    <mergeCell ref="M81:O81"/>
    <mergeCell ref="N66:Q66"/>
    <mergeCell ref="M75:M77"/>
    <mergeCell ref="M79:O79"/>
    <mergeCell ref="A111:L111"/>
    <mergeCell ref="A23:A24"/>
    <mergeCell ref="B23:D23"/>
    <mergeCell ref="B24:D24"/>
    <mergeCell ref="A25:A26"/>
    <mergeCell ref="B25:D25"/>
    <mergeCell ref="B26:D26"/>
    <mergeCell ref="A27:D27"/>
    <mergeCell ref="A28:D28"/>
    <mergeCell ref="A109:L109"/>
    <mergeCell ref="A31:D31"/>
    <mergeCell ref="A30:D30"/>
    <mergeCell ref="A20:D20"/>
    <mergeCell ref="A21:A22"/>
    <mergeCell ref="B21:D21"/>
    <mergeCell ref="B22:D22"/>
    <mergeCell ref="A29:D29"/>
    <mergeCell ref="A6:D6"/>
    <mergeCell ref="A7:A10"/>
    <mergeCell ref="B7:D7"/>
    <mergeCell ref="B8:D8"/>
    <mergeCell ref="B9:D9"/>
    <mergeCell ref="B10:D10"/>
    <mergeCell ref="A4:L4"/>
    <mergeCell ref="A5:E5"/>
    <mergeCell ref="A2:B2"/>
    <mergeCell ref="C2:G2"/>
    <mergeCell ref="H2:L3"/>
    <mergeCell ref="A3:B3"/>
    <mergeCell ref="C3:G3"/>
  </mergeCells>
  <phoneticPr fontId="1" type="noConversion"/>
  <pageMargins left="0.75" right="0.75" top="1" bottom="1" header="0.5" footer="0.5"/>
  <pageSetup paperSize="9" scale="76" orientation="landscape" r:id="rId2"/>
  <headerFooter alignWithMargins="0"/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zoomScaleNormal="100" zoomScaleSheetLayoutView="100" workbookViewId="0">
      <selection sqref="A1:J1"/>
    </sheetView>
  </sheetViews>
  <sheetFormatPr defaultRowHeight="12.75" x14ac:dyDescent="0.2"/>
  <cols>
    <col min="1" max="1" width="42.42578125" style="40" customWidth="1"/>
    <col min="2" max="2" width="20.42578125" style="40" customWidth="1"/>
    <col min="3" max="3" width="4.5703125" style="91" customWidth="1"/>
    <col min="4" max="4" width="12.42578125" style="40" customWidth="1"/>
    <col min="5" max="5" width="11.42578125" style="40" customWidth="1"/>
    <col min="6" max="6" width="10.140625" style="40" customWidth="1"/>
    <col min="7" max="7" width="10" style="40" customWidth="1"/>
    <col min="8" max="8" width="10.85546875" style="40" customWidth="1"/>
    <col min="9" max="9" width="14.85546875" style="40" customWidth="1"/>
    <col min="10" max="10" width="20.85546875" style="40" customWidth="1"/>
    <col min="11" max="16384" width="9.140625" style="40"/>
  </cols>
  <sheetData>
    <row r="1" spans="1:10" ht="18.75" x14ac:dyDescent="0.2">
      <c r="A1" s="217" t="s">
        <v>99</v>
      </c>
      <c r="B1" s="218"/>
      <c r="C1" s="218"/>
      <c r="D1" s="218"/>
      <c r="E1" s="218"/>
      <c r="F1" s="218"/>
      <c r="G1" s="218"/>
      <c r="H1" s="218"/>
      <c r="I1" s="218"/>
      <c r="J1" s="219"/>
    </row>
    <row r="2" spans="1:10" x14ac:dyDescent="0.2">
      <c r="A2" s="156"/>
      <c r="B2" s="79"/>
      <c r="C2" s="80"/>
      <c r="D2" s="79"/>
      <c r="E2" s="79"/>
      <c r="F2" s="79"/>
      <c r="G2" s="79"/>
      <c r="H2" s="79"/>
      <c r="I2" s="79"/>
      <c r="J2" s="81"/>
    </row>
    <row r="3" spans="1:10" ht="108.75" customHeight="1" x14ac:dyDescent="0.2">
      <c r="A3" s="220" t="s">
        <v>18</v>
      </c>
      <c r="B3" s="221"/>
      <c r="C3" s="222"/>
      <c r="D3" s="55" t="s">
        <v>311</v>
      </c>
      <c r="E3" s="55" t="s">
        <v>312</v>
      </c>
      <c r="F3" s="56" t="s">
        <v>273</v>
      </c>
      <c r="G3" s="57" t="s">
        <v>274</v>
      </c>
      <c r="H3" s="55" t="s">
        <v>313</v>
      </c>
      <c r="I3" s="57" t="s">
        <v>314</v>
      </c>
      <c r="J3" s="58" t="s">
        <v>329</v>
      </c>
    </row>
    <row r="4" spans="1:10" s="85" customFormat="1" ht="12" customHeight="1" x14ac:dyDescent="0.2">
      <c r="A4" s="175">
        <v>0</v>
      </c>
      <c r="B4" s="176"/>
      <c r="C4" s="82"/>
      <c r="D4" s="59">
        <v>1</v>
      </c>
      <c r="E4" s="83">
        <v>2</v>
      </c>
      <c r="F4" s="83">
        <v>3</v>
      </c>
      <c r="G4" s="83">
        <v>4</v>
      </c>
      <c r="H4" s="84">
        <v>5</v>
      </c>
      <c r="I4" s="84">
        <v>6</v>
      </c>
      <c r="J4" s="84">
        <v>7</v>
      </c>
    </row>
    <row r="5" spans="1:10" ht="12.75" customHeight="1" x14ac:dyDescent="0.2">
      <c r="A5" s="177" t="s">
        <v>110</v>
      </c>
      <c r="B5" s="86" t="s">
        <v>57</v>
      </c>
      <c r="C5" s="64">
        <v>1</v>
      </c>
      <c r="D5" s="148">
        <v>0</v>
      </c>
      <c r="E5" s="145">
        <v>0</v>
      </c>
      <c r="F5" s="145">
        <v>0</v>
      </c>
      <c r="G5" s="145">
        <v>0</v>
      </c>
      <c r="H5" s="68">
        <v>0</v>
      </c>
      <c r="I5" s="68">
        <v>0</v>
      </c>
      <c r="J5" s="68">
        <v>0</v>
      </c>
    </row>
    <row r="6" spans="1:10" ht="12.75" customHeight="1" x14ac:dyDescent="0.2">
      <c r="A6" s="178"/>
      <c r="B6" s="86" t="s">
        <v>56</v>
      </c>
      <c r="C6" s="64">
        <v>2</v>
      </c>
      <c r="D6" s="111">
        <v>0</v>
      </c>
      <c r="E6" s="145">
        <v>0</v>
      </c>
      <c r="F6" s="145">
        <v>0</v>
      </c>
      <c r="G6" s="145">
        <v>0</v>
      </c>
      <c r="H6" s="68">
        <v>0</v>
      </c>
      <c r="I6" s="68">
        <v>0</v>
      </c>
      <c r="J6" s="68">
        <v>0</v>
      </c>
    </row>
    <row r="7" spans="1:10" ht="12" customHeight="1" x14ac:dyDescent="0.2">
      <c r="A7" s="178"/>
      <c r="B7" s="86" t="s">
        <v>58</v>
      </c>
      <c r="C7" s="64">
        <v>3</v>
      </c>
      <c r="D7" s="111">
        <v>0</v>
      </c>
      <c r="E7" s="145">
        <v>0</v>
      </c>
      <c r="F7" s="145">
        <v>0</v>
      </c>
      <c r="G7" s="145">
        <v>0</v>
      </c>
      <c r="H7" s="66">
        <v>0</v>
      </c>
      <c r="I7" s="66">
        <v>0</v>
      </c>
      <c r="J7" s="66">
        <v>0</v>
      </c>
    </row>
    <row r="8" spans="1:10" ht="12.75" customHeight="1" x14ac:dyDescent="0.2">
      <c r="A8" s="182" t="s">
        <v>59</v>
      </c>
      <c r="B8" s="88" t="s">
        <v>97</v>
      </c>
      <c r="C8" s="64">
        <v>4</v>
      </c>
      <c r="D8" s="111">
        <v>2</v>
      </c>
      <c r="E8" s="145">
        <v>2</v>
      </c>
      <c r="F8" s="145">
        <v>2</v>
      </c>
      <c r="G8" s="145">
        <v>2</v>
      </c>
      <c r="H8" s="66">
        <v>0</v>
      </c>
      <c r="I8" s="66">
        <v>0</v>
      </c>
      <c r="J8" s="66">
        <v>0</v>
      </c>
    </row>
    <row r="9" spans="1:10" ht="12.75" customHeight="1" x14ac:dyDescent="0.2">
      <c r="A9" s="223"/>
      <c r="B9" s="89" t="s">
        <v>122</v>
      </c>
      <c r="C9" s="64">
        <v>5</v>
      </c>
      <c r="D9" s="111">
        <v>0</v>
      </c>
      <c r="E9" s="145">
        <v>0</v>
      </c>
      <c r="F9" s="145">
        <v>0</v>
      </c>
      <c r="G9" s="145">
        <v>0</v>
      </c>
      <c r="H9" s="68">
        <v>0</v>
      </c>
      <c r="I9" s="68">
        <v>0</v>
      </c>
      <c r="J9" s="68">
        <v>0</v>
      </c>
    </row>
    <row r="10" spans="1:10" ht="12.75" customHeight="1" x14ac:dyDescent="0.2">
      <c r="A10" s="223"/>
      <c r="B10" s="89" t="s">
        <v>123</v>
      </c>
      <c r="C10" s="64">
        <v>6</v>
      </c>
      <c r="D10" s="67">
        <v>2</v>
      </c>
      <c r="E10" s="145">
        <v>2</v>
      </c>
      <c r="F10" s="145">
        <v>2</v>
      </c>
      <c r="G10" s="145">
        <v>2</v>
      </c>
      <c r="H10" s="68">
        <v>0</v>
      </c>
      <c r="I10" s="68">
        <v>0</v>
      </c>
      <c r="J10" s="68">
        <v>0</v>
      </c>
    </row>
    <row r="11" spans="1:10" ht="12.75" customHeight="1" x14ac:dyDescent="0.2">
      <c r="A11" s="183"/>
      <c r="B11" s="89" t="s">
        <v>124</v>
      </c>
      <c r="C11" s="64">
        <v>7</v>
      </c>
      <c r="D11" s="67">
        <v>0</v>
      </c>
      <c r="E11" s="145">
        <v>0</v>
      </c>
      <c r="F11" s="145">
        <v>0</v>
      </c>
      <c r="G11" s="145">
        <v>0</v>
      </c>
      <c r="H11" s="68">
        <v>0</v>
      </c>
      <c r="I11" s="68">
        <v>0</v>
      </c>
      <c r="J11" s="68">
        <v>0</v>
      </c>
    </row>
    <row r="12" spans="1:10" ht="12.75" customHeight="1" x14ac:dyDescent="0.2">
      <c r="A12" s="177" t="s">
        <v>275</v>
      </c>
      <c r="B12" s="89" t="s">
        <v>122</v>
      </c>
      <c r="C12" s="64">
        <v>8</v>
      </c>
      <c r="D12" s="67">
        <v>0</v>
      </c>
      <c r="E12" s="145">
        <v>0</v>
      </c>
      <c r="F12" s="145">
        <v>0</v>
      </c>
      <c r="G12" s="145">
        <v>0</v>
      </c>
      <c r="H12" s="68">
        <v>0</v>
      </c>
      <c r="I12" s="68">
        <v>0</v>
      </c>
      <c r="J12" s="68">
        <v>0</v>
      </c>
    </row>
    <row r="13" spans="1:10" ht="12.75" customHeight="1" x14ac:dyDescent="0.2">
      <c r="A13" s="178"/>
      <c r="B13" s="89" t="s">
        <v>123</v>
      </c>
      <c r="C13" s="64">
        <v>9</v>
      </c>
      <c r="D13" s="67">
        <v>0</v>
      </c>
      <c r="E13" s="145">
        <v>0</v>
      </c>
      <c r="F13" s="145">
        <v>0</v>
      </c>
      <c r="G13" s="145">
        <v>0</v>
      </c>
      <c r="H13" s="68">
        <v>0</v>
      </c>
      <c r="I13" s="68">
        <v>0</v>
      </c>
      <c r="J13" s="68">
        <v>0</v>
      </c>
    </row>
    <row r="14" spans="1:10" x14ac:dyDescent="0.2">
      <c r="A14" s="178"/>
      <c r="B14" s="89" t="s">
        <v>124</v>
      </c>
      <c r="C14" s="64">
        <v>10</v>
      </c>
      <c r="D14" s="67">
        <v>0</v>
      </c>
      <c r="E14" s="145">
        <v>0</v>
      </c>
      <c r="F14" s="145">
        <v>0</v>
      </c>
      <c r="G14" s="145">
        <v>0</v>
      </c>
      <c r="H14" s="68">
        <v>0</v>
      </c>
      <c r="I14" s="68">
        <v>0</v>
      </c>
      <c r="J14" s="68">
        <v>0</v>
      </c>
    </row>
    <row r="15" spans="1:10" ht="12.75" customHeight="1" x14ac:dyDescent="0.2">
      <c r="A15" s="178" t="s">
        <v>113</v>
      </c>
      <c r="B15" s="88" t="s">
        <v>57</v>
      </c>
      <c r="C15" s="64">
        <v>11</v>
      </c>
      <c r="D15" s="67">
        <v>0</v>
      </c>
      <c r="E15" s="145">
        <v>0</v>
      </c>
      <c r="F15" s="145">
        <v>0</v>
      </c>
      <c r="G15" s="145">
        <v>0</v>
      </c>
      <c r="H15" s="90">
        <v>0</v>
      </c>
      <c r="I15" s="90">
        <v>0</v>
      </c>
      <c r="J15" s="90">
        <v>0</v>
      </c>
    </row>
    <row r="16" spans="1:10" ht="12.75" customHeight="1" x14ac:dyDescent="0.2">
      <c r="A16" s="178"/>
      <c r="B16" s="88" t="s">
        <v>56</v>
      </c>
      <c r="C16" s="64">
        <v>12</v>
      </c>
      <c r="D16" s="67">
        <v>0</v>
      </c>
      <c r="E16" s="145">
        <v>0</v>
      </c>
      <c r="F16" s="145">
        <v>0</v>
      </c>
      <c r="G16" s="145">
        <v>0</v>
      </c>
      <c r="H16" s="90">
        <v>0</v>
      </c>
      <c r="I16" s="90">
        <v>0</v>
      </c>
      <c r="J16" s="90">
        <v>0</v>
      </c>
    </row>
    <row r="17" spans="1:10" ht="12.75" customHeight="1" x14ac:dyDescent="0.2">
      <c r="A17" s="178"/>
      <c r="B17" s="88" t="s">
        <v>58</v>
      </c>
      <c r="C17" s="64">
        <v>13</v>
      </c>
      <c r="D17" s="67">
        <v>0</v>
      </c>
      <c r="E17" s="145">
        <v>0</v>
      </c>
      <c r="F17" s="145">
        <v>0</v>
      </c>
      <c r="G17" s="145">
        <v>0</v>
      </c>
      <c r="H17" s="90">
        <v>0</v>
      </c>
      <c r="I17" s="90">
        <v>0</v>
      </c>
      <c r="J17" s="90">
        <v>0</v>
      </c>
    </row>
    <row r="18" spans="1:10" ht="12" customHeight="1" x14ac:dyDescent="0.2">
      <c r="A18" s="213" t="s">
        <v>61</v>
      </c>
      <c r="B18" s="88" t="s">
        <v>97</v>
      </c>
      <c r="C18" s="64">
        <v>14</v>
      </c>
      <c r="D18" s="67">
        <v>4</v>
      </c>
      <c r="E18" s="145">
        <v>4</v>
      </c>
      <c r="F18" s="145">
        <v>3</v>
      </c>
      <c r="G18" s="145">
        <v>3</v>
      </c>
      <c r="H18" s="90">
        <v>0</v>
      </c>
      <c r="I18" s="90">
        <v>0</v>
      </c>
      <c r="J18" s="90">
        <v>0</v>
      </c>
    </row>
    <row r="19" spans="1:10" ht="13.5" customHeight="1" x14ac:dyDescent="0.2">
      <c r="A19" s="178"/>
      <c r="B19" s="89" t="s">
        <v>57</v>
      </c>
      <c r="C19" s="64">
        <v>15</v>
      </c>
      <c r="D19" s="67">
        <v>3</v>
      </c>
      <c r="E19" s="145">
        <v>3</v>
      </c>
      <c r="F19" s="145">
        <v>2</v>
      </c>
      <c r="G19" s="145">
        <v>2</v>
      </c>
      <c r="H19" s="90">
        <v>0</v>
      </c>
      <c r="I19" s="90">
        <v>0</v>
      </c>
      <c r="J19" s="90">
        <v>0</v>
      </c>
    </row>
    <row r="20" spans="1:10" ht="12.75" customHeight="1" x14ac:dyDescent="0.2">
      <c r="A20" s="178"/>
      <c r="B20" s="89" t="s">
        <v>56</v>
      </c>
      <c r="C20" s="64">
        <v>16</v>
      </c>
      <c r="D20" s="67">
        <v>0</v>
      </c>
      <c r="E20" s="145">
        <v>0</v>
      </c>
      <c r="F20" s="145">
        <v>0</v>
      </c>
      <c r="G20" s="145">
        <v>0</v>
      </c>
      <c r="H20" s="90">
        <v>0</v>
      </c>
      <c r="I20" s="90">
        <v>0</v>
      </c>
      <c r="J20" s="90">
        <v>0</v>
      </c>
    </row>
    <row r="21" spans="1:10" ht="12.75" customHeight="1" x14ac:dyDescent="0.2">
      <c r="A21" s="178"/>
      <c r="B21" s="89" t="s">
        <v>58</v>
      </c>
      <c r="C21" s="64">
        <v>17</v>
      </c>
      <c r="D21" s="67">
        <v>1</v>
      </c>
      <c r="E21" s="145">
        <v>1</v>
      </c>
      <c r="F21" s="145">
        <v>1</v>
      </c>
      <c r="G21" s="145">
        <v>1</v>
      </c>
      <c r="H21" s="90">
        <v>0</v>
      </c>
      <c r="I21" s="90">
        <v>0</v>
      </c>
      <c r="J21" s="90">
        <v>0</v>
      </c>
    </row>
    <row r="22" spans="1:10" ht="12.75" customHeight="1" x14ac:dyDescent="0.2">
      <c r="A22" s="213" t="s">
        <v>125</v>
      </c>
      <c r="B22" s="89" t="s">
        <v>111</v>
      </c>
      <c r="C22" s="64">
        <v>18</v>
      </c>
      <c r="D22" s="67">
        <v>0</v>
      </c>
      <c r="E22" s="145">
        <v>0</v>
      </c>
      <c r="F22" s="145">
        <v>0</v>
      </c>
      <c r="G22" s="145">
        <v>0</v>
      </c>
      <c r="H22" s="90">
        <v>0</v>
      </c>
      <c r="I22" s="90">
        <v>0</v>
      </c>
      <c r="J22" s="90">
        <v>0</v>
      </c>
    </row>
    <row r="23" spans="1:10" ht="12.75" customHeight="1" x14ac:dyDescent="0.2">
      <c r="A23" s="213"/>
      <c r="B23" s="89" t="s">
        <v>126</v>
      </c>
      <c r="C23" s="64">
        <v>19</v>
      </c>
      <c r="D23" s="67">
        <v>0</v>
      </c>
      <c r="E23" s="145">
        <v>0</v>
      </c>
      <c r="F23" s="145">
        <v>0</v>
      </c>
      <c r="G23" s="78">
        <v>0</v>
      </c>
      <c r="H23" s="90">
        <v>0</v>
      </c>
      <c r="I23" s="90">
        <v>0</v>
      </c>
      <c r="J23" s="90">
        <v>0</v>
      </c>
    </row>
    <row r="24" spans="1:10" ht="12.75" customHeight="1" x14ac:dyDescent="0.2">
      <c r="A24" s="213"/>
      <c r="B24" s="89" t="s">
        <v>112</v>
      </c>
      <c r="C24" s="64">
        <v>20</v>
      </c>
      <c r="D24" s="67">
        <v>3</v>
      </c>
      <c r="E24" s="145">
        <v>3</v>
      </c>
      <c r="F24" s="145">
        <v>3</v>
      </c>
      <c r="G24" s="78">
        <v>3</v>
      </c>
      <c r="H24" s="90">
        <v>0</v>
      </c>
      <c r="I24" s="90">
        <v>0</v>
      </c>
      <c r="J24" s="90">
        <v>0</v>
      </c>
    </row>
    <row r="25" spans="1:10" ht="12.75" customHeight="1" x14ac:dyDescent="0.2">
      <c r="A25" s="215" t="s">
        <v>133</v>
      </c>
      <c r="B25" s="216"/>
      <c r="C25" s="64">
        <v>21</v>
      </c>
      <c r="D25" s="67">
        <v>0</v>
      </c>
      <c r="E25" s="145">
        <v>0</v>
      </c>
      <c r="F25" s="145">
        <v>0</v>
      </c>
      <c r="G25" s="78">
        <v>0</v>
      </c>
      <c r="H25" s="90">
        <v>0</v>
      </c>
      <c r="I25" s="90">
        <v>0</v>
      </c>
      <c r="J25" s="90">
        <v>0</v>
      </c>
    </row>
    <row r="26" spans="1:10" ht="39" customHeight="1" x14ac:dyDescent="0.2">
      <c r="A26" s="179" t="s">
        <v>193</v>
      </c>
      <c r="B26" s="180"/>
      <c r="C26" s="64">
        <v>22</v>
      </c>
      <c r="D26" s="67">
        <v>0</v>
      </c>
      <c r="E26" s="145">
        <v>0</v>
      </c>
      <c r="F26" s="145">
        <v>0</v>
      </c>
      <c r="G26" s="145">
        <v>0</v>
      </c>
      <c r="H26" s="90">
        <v>0</v>
      </c>
      <c r="I26" s="90">
        <v>0</v>
      </c>
      <c r="J26" s="90">
        <v>0</v>
      </c>
    </row>
    <row r="27" spans="1:10" x14ac:dyDescent="0.2">
      <c r="A27" s="179" t="s">
        <v>73</v>
      </c>
      <c r="B27" s="180"/>
      <c r="C27" s="64">
        <v>23</v>
      </c>
      <c r="D27" s="67">
        <v>0</v>
      </c>
      <c r="E27" s="145">
        <v>0</v>
      </c>
      <c r="F27" s="145">
        <v>0</v>
      </c>
      <c r="G27" s="145">
        <v>0</v>
      </c>
      <c r="H27" s="90">
        <v>0</v>
      </c>
      <c r="I27" s="90">
        <v>0</v>
      </c>
      <c r="J27" s="90">
        <v>0</v>
      </c>
    </row>
    <row r="28" spans="1:10" x14ac:dyDescent="0.2">
      <c r="A28" s="179" t="s">
        <v>127</v>
      </c>
      <c r="B28" s="180"/>
      <c r="C28" s="64">
        <v>24</v>
      </c>
      <c r="D28" s="67">
        <v>0</v>
      </c>
      <c r="E28" s="145">
        <v>0</v>
      </c>
      <c r="F28" s="145">
        <v>0</v>
      </c>
      <c r="G28" s="145">
        <v>0</v>
      </c>
      <c r="H28" s="90">
        <v>0</v>
      </c>
      <c r="I28" s="90">
        <v>0</v>
      </c>
      <c r="J28" s="90">
        <v>0</v>
      </c>
    </row>
    <row r="29" spans="1:10" x14ac:dyDescent="0.2">
      <c r="A29" s="179" t="s">
        <v>23</v>
      </c>
      <c r="B29" s="180"/>
      <c r="C29" s="64">
        <v>25</v>
      </c>
      <c r="D29" s="67">
        <v>0</v>
      </c>
      <c r="E29" s="145">
        <v>0</v>
      </c>
      <c r="F29" s="145">
        <v>0</v>
      </c>
      <c r="G29" s="145">
        <v>0</v>
      </c>
      <c r="H29" s="90">
        <v>0</v>
      </c>
      <c r="I29" s="90">
        <v>0</v>
      </c>
      <c r="J29" s="90">
        <v>0</v>
      </c>
    </row>
    <row r="30" spans="1:10" x14ac:dyDescent="0.2">
      <c r="A30" s="179" t="s">
        <v>128</v>
      </c>
      <c r="B30" s="180"/>
      <c r="C30" s="64">
        <v>26</v>
      </c>
      <c r="D30" s="67">
        <v>0</v>
      </c>
      <c r="E30" s="145">
        <v>0</v>
      </c>
      <c r="F30" s="145">
        <v>0</v>
      </c>
      <c r="G30" s="145">
        <v>0</v>
      </c>
      <c r="H30" s="69">
        <v>0</v>
      </c>
      <c r="I30" s="69">
        <v>0</v>
      </c>
      <c r="J30" s="69">
        <v>0</v>
      </c>
    </row>
    <row r="31" spans="1:10" x14ac:dyDescent="0.2">
      <c r="A31" s="179" t="s">
        <v>129</v>
      </c>
      <c r="B31" s="180"/>
      <c r="C31" s="64">
        <v>27</v>
      </c>
      <c r="D31" s="67">
        <v>0</v>
      </c>
      <c r="E31" s="145">
        <v>0</v>
      </c>
      <c r="F31" s="145">
        <v>0</v>
      </c>
      <c r="G31" s="145">
        <v>0</v>
      </c>
      <c r="H31" s="69">
        <v>0</v>
      </c>
      <c r="I31" s="69">
        <v>0</v>
      </c>
      <c r="J31" s="69">
        <v>0</v>
      </c>
    </row>
    <row r="32" spans="1:10" ht="48" customHeight="1" x14ac:dyDescent="0.2">
      <c r="A32" s="214" t="s">
        <v>276</v>
      </c>
      <c r="B32" s="214"/>
      <c r="C32" s="214"/>
      <c r="D32" s="214"/>
      <c r="E32" s="214"/>
      <c r="F32" s="214"/>
      <c r="G32" s="214"/>
      <c r="H32" s="214"/>
      <c r="I32" s="214"/>
      <c r="J32" s="214"/>
    </row>
  </sheetData>
  <customSheetViews>
    <customSheetView guid="{83F79CE2-046C-4A7E-A06B-AAF74FEB134B}" showPageBreaks="1" hiddenColumns="1" view="pageBreakPreview" topLeftCell="A13">
      <selection activeCell="I33" sqref="A1:IV65536"/>
      <pageMargins left="0.75" right="0.75" top="1" bottom="1" header="0.5" footer="0.5"/>
      <pageSetup paperSize="9" orientation="landscape" r:id="rId1"/>
      <headerFooter alignWithMargins="0"/>
    </customSheetView>
  </customSheetViews>
  <mergeCells count="17">
    <mergeCell ref="A1:J1"/>
    <mergeCell ref="A3:C3"/>
    <mergeCell ref="A4:B4"/>
    <mergeCell ref="A12:A14"/>
    <mergeCell ref="A15:A17"/>
    <mergeCell ref="A5:A7"/>
    <mergeCell ref="A8:A11"/>
    <mergeCell ref="A18:A21"/>
    <mergeCell ref="A32:J32"/>
    <mergeCell ref="A22:A24"/>
    <mergeCell ref="A25:B25"/>
    <mergeCell ref="A26:B26"/>
    <mergeCell ref="A31:B31"/>
    <mergeCell ref="A30:B30"/>
    <mergeCell ref="A29:B29"/>
    <mergeCell ref="A28:B28"/>
    <mergeCell ref="A27:B27"/>
  </mergeCells>
  <phoneticPr fontId="1" type="noConversion"/>
  <pageMargins left="0.75" right="0.75" top="1" bottom="0.56000000000000005" header="0.5" footer="0.5"/>
  <pageSetup paperSize="9" scale="84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zoomScale="118" zoomScaleNormal="118" workbookViewId="0"/>
  </sheetViews>
  <sheetFormatPr defaultRowHeight="12.75" x14ac:dyDescent="0.2"/>
  <cols>
    <col min="1" max="1" width="24.85546875" style="40" customWidth="1"/>
    <col min="2" max="2" width="10.7109375" style="40" customWidth="1"/>
    <col min="3" max="3" width="2.7109375" style="103" bestFit="1" customWidth="1"/>
    <col min="4" max="4" width="12.7109375" style="40" customWidth="1"/>
    <col min="5" max="5" width="13" style="40" customWidth="1"/>
    <col min="6" max="6" width="11" style="40" customWidth="1"/>
    <col min="7" max="7" width="9.140625" style="40"/>
    <col min="8" max="8" width="12.5703125" style="40" customWidth="1"/>
    <col min="9" max="9" width="16.5703125" style="40" customWidth="1"/>
    <col min="10" max="10" width="19.28515625" style="40" customWidth="1"/>
    <col min="11" max="16384" width="9.140625" style="40"/>
  </cols>
  <sheetData>
    <row r="1" spans="1:10" ht="16.5" customHeight="1" x14ac:dyDescent="0.2">
      <c r="A1" s="151" t="s">
        <v>100</v>
      </c>
      <c r="B1" s="79"/>
      <c r="C1" s="92"/>
      <c r="D1" s="79"/>
      <c r="E1" s="79"/>
      <c r="F1" s="79"/>
      <c r="G1" s="79"/>
      <c r="H1" s="79"/>
      <c r="I1" s="79"/>
      <c r="J1" s="81"/>
    </row>
    <row r="2" spans="1:10" ht="21" customHeight="1" x14ac:dyDescent="0.2">
      <c r="A2" s="152"/>
      <c r="B2" s="93"/>
      <c r="C2" s="94"/>
      <c r="D2" s="93"/>
      <c r="E2" s="93"/>
      <c r="F2" s="93"/>
      <c r="G2" s="93"/>
      <c r="H2" s="93"/>
      <c r="I2" s="93"/>
      <c r="J2" s="95"/>
    </row>
    <row r="3" spans="1:10" ht="78.75" x14ac:dyDescent="0.2">
      <c r="A3" s="224" t="s">
        <v>318</v>
      </c>
      <c r="B3" s="225"/>
      <c r="C3" s="226"/>
      <c r="D3" s="55" t="s">
        <v>311</v>
      </c>
      <c r="E3" s="55" t="s">
        <v>312</v>
      </c>
      <c r="F3" s="56" t="s">
        <v>273</v>
      </c>
      <c r="G3" s="57" t="s">
        <v>274</v>
      </c>
      <c r="H3" s="55" t="s">
        <v>313</v>
      </c>
      <c r="I3" s="57" t="s">
        <v>314</v>
      </c>
      <c r="J3" s="58" t="s">
        <v>315</v>
      </c>
    </row>
    <row r="4" spans="1:10" s="85" customFormat="1" ht="9.75" x14ac:dyDescent="0.2">
      <c r="A4" s="175">
        <v>0</v>
      </c>
      <c r="B4" s="176"/>
      <c r="C4" s="230"/>
      <c r="D4" s="59">
        <v>1</v>
      </c>
      <c r="E4" s="83">
        <v>2</v>
      </c>
      <c r="F4" s="83">
        <v>3</v>
      </c>
      <c r="G4" s="83">
        <v>4</v>
      </c>
      <c r="H4" s="84">
        <v>5</v>
      </c>
      <c r="I4" s="84">
        <v>6</v>
      </c>
      <c r="J4" s="84">
        <v>7</v>
      </c>
    </row>
    <row r="5" spans="1:10" ht="15" customHeight="1" x14ac:dyDescent="0.2">
      <c r="A5" s="232" t="s">
        <v>268</v>
      </c>
      <c r="B5" s="232"/>
      <c r="C5" s="64">
        <v>1</v>
      </c>
      <c r="D5" s="67">
        <v>18</v>
      </c>
      <c r="E5" s="149">
        <v>18</v>
      </c>
      <c r="F5" s="149">
        <v>25</v>
      </c>
      <c r="G5" s="149">
        <v>18</v>
      </c>
      <c r="H5" s="69">
        <v>5</v>
      </c>
      <c r="I5" s="69">
        <v>3</v>
      </c>
      <c r="J5" s="69">
        <v>3</v>
      </c>
    </row>
    <row r="6" spans="1:10" ht="15" customHeight="1" x14ac:dyDescent="0.2">
      <c r="A6" s="227" t="s">
        <v>277</v>
      </c>
      <c r="B6" s="96" t="s">
        <v>267</v>
      </c>
      <c r="C6" s="64">
        <v>2</v>
      </c>
      <c r="D6" s="67">
        <v>0</v>
      </c>
      <c r="E6" s="149">
        <v>0</v>
      </c>
      <c r="F6" s="149">
        <v>0</v>
      </c>
      <c r="G6" s="149">
        <v>0</v>
      </c>
      <c r="H6" s="69">
        <v>0</v>
      </c>
      <c r="I6" s="69">
        <v>0</v>
      </c>
      <c r="J6" s="69">
        <v>0</v>
      </c>
    </row>
    <row r="7" spans="1:10" ht="15" customHeight="1" x14ac:dyDescent="0.2">
      <c r="A7" s="228"/>
      <c r="B7" s="96" t="s">
        <v>38</v>
      </c>
      <c r="C7" s="64">
        <v>3</v>
      </c>
      <c r="D7" s="67">
        <v>0</v>
      </c>
      <c r="E7" s="149">
        <v>0</v>
      </c>
      <c r="F7" s="149">
        <v>0</v>
      </c>
      <c r="G7" s="149">
        <v>0</v>
      </c>
      <c r="H7" s="69">
        <v>0</v>
      </c>
      <c r="I7" s="69">
        <v>0</v>
      </c>
      <c r="J7" s="69">
        <v>0</v>
      </c>
    </row>
    <row r="8" spans="1:10" ht="15" customHeight="1" x14ac:dyDescent="0.2">
      <c r="A8" s="228"/>
      <c r="B8" s="96" t="s">
        <v>266</v>
      </c>
      <c r="C8" s="64">
        <v>4</v>
      </c>
      <c r="D8" s="67">
        <v>0</v>
      </c>
      <c r="E8" s="149">
        <v>0</v>
      </c>
      <c r="F8" s="149">
        <v>0</v>
      </c>
      <c r="G8" s="149">
        <v>0</v>
      </c>
      <c r="H8" s="69">
        <v>0</v>
      </c>
      <c r="I8" s="69">
        <v>0</v>
      </c>
      <c r="J8" s="69">
        <v>0</v>
      </c>
    </row>
    <row r="9" spans="1:10" ht="15" customHeight="1" x14ac:dyDescent="0.2">
      <c r="A9" s="228"/>
      <c r="B9" s="96" t="s">
        <v>265</v>
      </c>
      <c r="C9" s="64">
        <v>5</v>
      </c>
      <c r="D9" s="67">
        <v>0</v>
      </c>
      <c r="E9" s="149">
        <v>0</v>
      </c>
      <c r="F9" s="149">
        <v>0</v>
      </c>
      <c r="G9" s="149">
        <v>0</v>
      </c>
      <c r="H9" s="69">
        <v>0</v>
      </c>
      <c r="I9" s="69">
        <v>0</v>
      </c>
      <c r="J9" s="69">
        <v>0</v>
      </c>
    </row>
    <row r="10" spans="1:10" ht="15" customHeight="1" x14ac:dyDescent="0.2">
      <c r="A10" s="229"/>
      <c r="B10" s="96" t="s">
        <v>264</v>
      </c>
      <c r="C10" s="64">
        <v>6</v>
      </c>
      <c r="D10" s="67">
        <v>0</v>
      </c>
      <c r="E10" s="149">
        <v>0</v>
      </c>
      <c r="F10" s="149">
        <v>0</v>
      </c>
      <c r="G10" s="149">
        <v>0</v>
      </c>
      <c r="H10" s="69">
        <v>0</v>
      </c>
      <c r="I10" s="69">
        <v>0</v>
      </c>
      <c r="J10" s="69">
        <v>0</v>
      </c>
    </row>
    <row r="11" spans="1:10" ht="15" customHeight="1" x14ac:dyDescent="0.2">
      <c r="A11" s="227" t="s">
        <v>278</v>
      </c>
      <c r="B11" s="96" t="s">
        <v>267</v>
      </c>
      <c r="C11" s="64">
        <v>7</v>
      </c>
      <c r="D11" s="67">
        <v>0</v>
      </c>
      <c r="E11" s="149">
        <v>0</v>
      </c>
      <c r="F11" s="149">
        <v>0</v>
      </c>
      <c r="G11" s="149">
        <v>0</v>
      </c>
      <c r="H11" s="69">
        <v>0</v>
      </c>
      <c r="I11" s="69">
        <v>0</v>
      </c>
      <c r="J11" s="69">
        <v>0</v>
      </c>
    </row>
    <row r="12" spans="1:10" ht="15" customHeight="1" x14ac:dyDescent="0.2">
      <c r="A12" s="228"/>
      <c r="B12" s="96" t="s">
        <v>265</v>
      </c>
      <c r="C12" s="64">
        <v>8</v>
      </c>
      <c r="D12" s="67">
        <v>0</v>
      </c>
      <c r="E12" s="149">
        <v>0</v>
      </c>
      <c r="F12" s="149">
        <v>0</v>
      </c>
      <c r="G12" s="149">
        <v>0</v>
      </c>
      <c r="H12" s="69">
        <v>0</v>
      </c>
      <c r="I12" s="69">
        <v>0</v>
      </c>
      <c r="J12" s="69">
        <v>0</v>
      </c>
    </row>
    <row r="13" spans="1:10" ht="15" customHeight="1" x14ac:dyDescent="0.2">
      <c r="A13" s="229"/>
      <c r="B13" s="97" t="s">
        <v>264</v>
      </c>
      <c r="C13" s="64">
        <v>9</v>
      </c>
      <c r="D13" s="67">
        <v>0</v>
      </c>
      <c r="E13" s="149">
        <v>0</v>
      </c>
      <c r="F13" s="149">
        <v>0</v>
      </c>
      <c r="G13" s="149">
        <v>0</v>
      </c>
      <c r="H13" s="69">
        <v>0</v>
      </c>
      <c r="I13" s="69">
        <v>0</v>
      </c>
      <c r="J13" s="69">
        <v>0</v>
      </c>
    </row>
    <row r="14" spans="1:10" ht="15" customHeight="1" x14ac:dyDescent="0.2">
      <c r="A14" s="227" t="s">
        <v>279</v>
      </c>
      <c r="B14" s="96" t="s">
        <v>267</v>
      </c>
      <c r="C14" s="64">
        <v>10</v>
      </c>
      <c r="D14" s="67">
        <v>0</v>
      </c>
      <c r="E14" s="149">
        <v>0</v>
      </c>
      <c r="F14" s="149">
        <v>0</v>
      </c>
      <c r="G14" s="149">
        <v>0</v>
      </c>
      <c r="H14" s="69">
        <v>0</v>
      </c>
      <c r="I14" s="69">
        <v>0</v>
      </c>
      <c r="J14" s="69">
        <v>0</v>
      </c>
    </row>
    <row r="15" spans="1:10" ht="15" customHeight="1" x14ac:dyDescent="0.2">
      <c r="A15" s="228"/>
      <c r="B15" s="96" t="s">
        <v>265</v>
      </c>
      <c r="C15" s="64">
        <v>11</v>
      </c>
      <c r="D15" s="67">
        <v>0</v>
      </c>
      <c r="E15" s="149">
        <v>0</v>
      </c>
      <c r="F15" s="149">
        <v>0</v>
      </c>
      <c r="G15" s="149">
        <v>0</v>
      </c>
      <c r="H15" s="69">
        <v>0</v>
      </c>
      <c r="I15" s="69">
        <v>0</v>
      </c>
      <c r="J15" s="69">
        <v>0</v>
      </c>
    </row>
    <row r="16" spans="1:10" ht="15" customHeight="1" x14ac:dyDescent="0.2">
      <c r="A16" s="229"/>
      <c r="B16" s="96" t="s">
        <v>264</v>
      </c>
      <c r="C16" s="64">
        <v>12</v>
      </c>
      <c r="D16" s="67">
        <v>0</v>
      </c>
      <c r="E16" s="149">
        <v>0</v>
      </c>
      <c r="F16" s="149">
        <v>0</v>
      </c>
      <c r="G16" s="149">
        <v>0</v>
      </c>
      <c r="H16" s="69">
        <v>0</v>
      </c>
      <c r="I16" s="69">
        <v>0</v>
      </c>
      <c r="J16" s="69">
        <v>0</v>
      </c>
    </row>
    <row r="17" spans="1:10" ht="15" customHeight="1" x14ac:dyDescent="0.2">
      <c r="A17" s="227" t="s">
        <v>280</v>
      </c>
      <c r="B17" s="96" t="s">
        <v>267</v>
      </c>
      <c r="C17" s="64">
        <v>13</v>
      </c>
      <c r="D17" s="67">
        <v>0</v>
      </c>
      <c r="E17" s="149">
        <v>0</v>
      </c>
      <c r="F17" s="149">
        <v>0</v>
      </c>
      <c r="G17" s="149">
        <v>0</v>
      </c>
      <c r="H17" s="69">
        <v>0</v>
      </c>
      <c r="I17" s="69">
        <v>0</v>
      </c>
      <c r="J17" s="69">
        <v>0</v>
      </c>
    </row>
    <row r="18" spans="1:10" ht="15" customHeight="1" x14ac:dyDescent="0.2">
      <c r="A18" s="228"/>
      <c r="B18" s="98" t="s">
        <v>265</v>
      </c>
      <c r="C18" s="64">
        <v>14</v>
      </c>
      <c r="D18" s="67">
        <v>0</v>
      </c>
      <c r="E18" s="149">
        <v>0</v>
      </c>
      <c r="F18" s="149">
        <v>0</v>
      </c>
      <c r="G18" s="149">
        <v>0</v>
      </c>
      <c r="H18" s="69">
        <v>0</v>
      </c>
      <c r="I18" s="69">
        <v>0</v>
      </c>
      <c r="J18" s="69">
        <v>0</v>
      </c>
    </row>
    <row r="19" spans="1:10" ht="15" customHeight="1" x14ac:dyDescent="0.2">
      <c r="A19" s="229"/>
      <c r="B19" s="96" t="s">
        <v>264</v>
      </c>
      <c r="C19" s="64">
        <v>15</v>
      </c>
      <c r="D19" s="67">
        <v>0</v>
      </c>
      <c r="E19" s="149">
        <v>0</v>
      </c>
      <c r="F19" s="149">
        <v>0</v>
      </c>
      <c r="G19" s="149">
        <v>0</v>
      </c>
      <c r="H19" s="69">
        <v>0</v>
      </c>
      <c r="I19" s="69">
        <v>0</v>
      </c>
      <c r="J19" s="69">
        <v>0</v>
      </c>
    </row>
    <row r="20" spans="1:10" ht="15" customHeight="1" x14ac:dyDescent="0.2">
      <c r="A20" s="231" t="s">
        <v>281</v>
      </c>
      <c r="B20" s="231"/>
      <c r="C20" s="64">
        <v>16</v>
      </c>
      <c r="D20" s="78">
        <v>7</v>
      </c>
      <c r="E20" s="78">
        <v>7</v>
      </c>
      <c r="F20" s="78">
        <v>7</v>
      </c>
      <c r="G20" s="78">
        <v>7</v>
      </c>
      <c r="H20" s="78">
        <v>0</v>
      </c>
      <c r="I20" s="78">
        <v>0</v>
      </c>
      <c r="J20" s="78">
        <v>0</v>
      </c>
    </row>
    <row r="21" spans="1:10" ht="15" customHeight="1" x14ac:dyDescent="0.2">
      <c r="A21" s="231" t="s">
        <v>282</v>
      </c>
      <c r="B21" s="231"/>
      <c r="C21" s="64">
        <v>17</v>
      </c>
      <c r="D21" s="69">
        <v>9</v>
      </c>
      <c r="E21" s="69">
        <v>9</v>
      </c>
      <c r="F21" s="69">
        <v>14</v>
      </c>
      <c r="G21" s="69">
        <v>9</v>
      </c>
      <c r="H21" s="69">
        <v>5</v>
      </c>
      <c r="I21" s="69">
        <v>3</v>
      </c>
      <c r="J21" s="69">
        <v>3</v>
      </c>
    </row>
    <row r="22" spans="1:10" ht="15" customHeight="1" x14ac:dyDescent="0.2">
      <c r="A22" s="231" t="s">
        <v>283</v>
      </c>
      <c r="B22" s="231"/>
      <c r="C22" s="64">
        <v>18</v>
      </c>
      <c r="D22" s="69">
        <v>2</v>
      </c>
      <c r="E22" s="69">
        <v>2</v>
      </c>
      <c r="F22" s="69">
        <v>4</v>
      </c>
      <c r="G22" s="69">
        <v>2</v>
      </c>
      <c r="H22" s="69">
        <v>0</v>
      </c>
      <c r="I22" s="69">
        <v>0</v>
      </c>
      <c r="J22" s="69">
        <v>0</v>
      </c>
    </row>
    <row r="23" spans="1:10" ht="12.75" hidden="1" customHeight="1" x14ac:dyDescent="0.2">
      <c r="A23" s="99"/>
      <c r="B23" s="99"/>
      <c r="C23" s="100">
        <v>19</v>
      </c>
    </row>
    <row r="24" spans="1:10" ht="12.75" hidden="1" customHeight="1" x14ac:dyDescent="0.2">
      <c r="A24" s="99"/>
      <c r="B24" s="99"/>
      <c r="C24" s="100">
        <v>20</v>
      </c>
    </row>
    <row r="25" spans="1:10" ht="12.75" customHeight="1" x14ac:dyDescent="0.2">
      <c r="A25" s="101"/>
      <c r="B25" s="102"/>
    </row>
  </sheetData>
  <customSheetViews>
    <customSheetView guid="{83F79CE2-046C-4A7E-A06B-AAF74FEB134B}">
      <selection activeCell="K15" sqref="A1:IV65536"/>
      <pageMargins left="0.75" right="0.75" top="1" bottom="1" header="0.5" footer="0.5"/>
      <pageSetup paperSize="9" orientation="landscape" r:id="rId1"/>
      <headerFooter alignWithMargins="0"/>
    </customSheetView>
  </customSheetViews>
  <mergeCells count="10">
    <mergeCell ref="A20:B20"/>
    <mergeCell ref="A22:B22"/>
    <mergeCell ref="A21:B21"/>
    <mergeCell ref="A5:B5"/>
    <mergeCell ref="A6:A10"/>
    <mergeCell ref="A3:C3"/>
    <mergeCell ref="A11:A13"/>
    <mergeCell ref="A14:A16"/>
    <mergeCell ref="A17:A19"/>
    <mergeCell ref="A4:C4"/>
  </mergeCells>
  <phoneticPr fontId="1" type="noConversion"/>
  <pageMargins left="0.75" right="0.75" top="1" bottom="1" header="0.5" footer="0.5"/>
  <pageSetup paperSize="9" orientation="landscape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/>
  </sheetViews>
  <sheetFormatPr defaultRowHeight="12.75" x14ac:dyDescent="0.2"/>
  <cols>
    <col min="1" max="1" width="10" style="40" customWidth="1"/>
    <col min="2" max="2" width="40.7109375" style="40" customWidth="1"/>
    <col min="3" max="3" width="1.85546875" style="85" bestFit="1" customWidth="1"/>
    <col min="4" max="4" width="13.28515625" style="40" customWidth="1"/>
    <col min="5" max="5" width="12.7109375" style="40" customWidth="1"/>
    <col min="6" max="6" width="9.28515625" style="40" customWidth="1"/>
    <col min="7" max="7" width="10.28515625" style="40" customWidth="1"/>
    <col min="8" max="8" width="10.85546875" style="40" customWidth="1"/>
    <col min="9" max="9" width="12.42578125" style="40" customWidth="1"/>
    <col min="10" max="10" width="13.28515625" style="40" customWidth="1"/>
    <col min="11" max="16384" width="9.140625" style="40"/>
  </cols>
  <sheetData>
    <row r="1" spans="1:10" ht="12.75" customHeight="1" x14ac:dyDescent="0.2">
      <c r="A1" s="151" t="s">
        <v>101</v>
      </c>
      <c r="B1" s="79"/>
      <c r="C1" s="92"/>
      <c r="D1" s="79"/>
      <c r="E1" s="79"/>
      <c r="F1" s="79"/>
      <c r="G1" s="79"/>
      <c r="H1" s="79"/>
      <c r="I1" s="79"/>
      <c r="J1" s="81"/>
    </row>
    <row r="2" spans="1:10" x14ac:dyDescent="0.2">
      <c r="A2" s="152"/>
      <c r="B2" s="93"/>
      <c r="C2" s="94"/>
      <c r="D2" s="93"/>
      <c r="E2" s="93"/>
      <c r="F2" s="93"/>
      <c r="G2" s="93"/>
      <c r="H2" s="93"/>
      <c r="I2" s="93"/>
      <c r="J2" s="95"/>
    </row>
    <row r="3" spans="1:10" ht="117" customHeight="1" x14ac:dyDescent="0.2">
      <c r="A3" s="224" t="s">
        <v>319</v>
      </c>
      <c r="B3" s="225"/>
      <c r="C3" s="104"/>
      <c r="D3" s="55" t="s">
        <v>311</v>
      </c>
      <c r="E3" s="55" t="s">
        <v>312</v>
      </c>
      <c r="F3" s="56" t="s">
        <v>273</v>
      </c>
      <c r="G3" s="57" t="s">
        <v>274</v>
      </c>
      <c r="H3" s="55" t="s">
        <v>313</v>
      </c>
      <c r="I3" s="57" t="s">
        <v>314</v>
      </c>
      <c r="J3" s="58" t="s">
        <v>330</v>
      </c>
    </row>
    <row r="4" spans="1:10" s="85" customFormat="1" ht="9.75" x14ac:dyDescent="0.2">
      <c r="A4" s="175">
        <v>0</v>
      </c>
      <c r="B4" s="176"/>
      <c r="C4" s="230"/>
      <c r="D4" s="59">
        <v>1</v>
      </c>
      <c r="E4" s="83">
        <v>2</v>
      </c>
      <c r="F4" s="83">
        <v>3</v>
      </c>
      <c r="G4" s="83">
        <v>4</v>
      </c>
      <c r="H4" s="84">
        <v>5</v>
      </c>
      <c r="I4" s="84">
        <v>6</v>
      </c>
      <c r="J4" s="84">
        <v>7</v>
      </c>
    </row>
    <row r="5" spans="1:10" s="85" customFormat="1" ht="15" customHeight="1" x14ac:dyDescent="0.2">
      <c r="A5" s="233" t="s">
        <v>268</v>
      </c>
      <c r="B5" s="237"/>
      <c r="C5" s="105"/>
      <c r="D5" s="66">
        <v>0</v>
      </c>
      <c r="E5" s="154">
        <v>0</v>
      </c>
      <c r="F5" s="154">
        <v>0</v>
      </c>
      <c r="G5" s="154">
        <v>0</v>
      </c>
      <c r="H5" s="155">
        <v>0</v>
      </c>
      <c r="I5" s="155">
        <v>0</v>
      </c>
      <c r="J5" s="155">
        <v>0</v>
      </c>
    </row>
    <row r="6" spans="1:10" ht="15" customHeight="1" x14ac:dyDescent="0.2">
      <c r="A6" s="233" t="s">
        <v>269</v>
      </c>
      <c r="B6" s="234"/>
      <c r="C6" s="87">
        <v>1</v>
      </c>
      <c r="D6" s="65">
        <v>0</v>
      </c>
      <c r="E6" s="150">
        <v>0</v>
      </c>
      <c r="F6" s="150">
        <v>0</v>
      </c>
      <c r="G6" s="150">
        <v>0</v>
      </c>
      <c r="H6" s="90">
        <v>0</v>
      </c>
      <c r="I6" s="90">
        <v>0</v>
      </c>
      <c r="J6" s="90">
        <v>0</v>
      </c>
    </row>
    <row r="7" spans="1:10" ht="15" customHeight="1" x14ac:dyDescent="0.2">
      <c r="A7" s="235" t="s">
        <v>270</v>
      </c>
      <c r="B7" s="106" t="s">
        <v>262</v>
      </c>
      <c r="C7" s="87">
        <v>2</v>
      </c>
      <c r="D7" s="65">
        <v>0</v>
      </c>
      <c r="E7" s="150">
        <v>0</v>
      </c>
      <c r="F7" s="150">
        <v>0</v>
      </c>
      <c r="G7" s="150">
        <v>0</v>
      </c>
      <c r="H7" s="90">
        <v>0</v>
      </c>
      <c r="I7" s="90">
        <v>0</v>
      </c>
      <c r="J7" s="90">
        <v>0</v>
      </c>
    </row>
    <row r="8" spans="1:10" ht="15" customHeight="1" x14ac:dyDescent="0.2">
      <c r="A8" s="236"/>
      <c r="B8" s="106" t="s">
        <v>263</v>
      </c>
      <c r="C8" s="87">
        <v>3</v>
      </c>
      <c r="D8" s="65">
        <v>0</v>
      </c>
      <c r="E8" s="107">
        <v>0</v>
      </c>
      <c r="F8" s="107">
        <v>0</v>
      </c>
      <c r="G8" s="150">
        <v>0</v>
      </c>
      <c r="H8" s="66">
        <v>0</v>
      </c>
      <c r="I8" s="66">
        <v>0</v>
      </c>
      <c r="J8" s="66">
        <v>0</v>
      </c>
    </row>
    <row r="9" spans="1:10" x14ac:dyDescent="0.2">
      <c r="A9" s="53"/>
      <c r="B9" s="53"/>
      <c r="C9" s="108"/>
      <c r="D9" s="53"/>
      <c r="E9" s="53"/>
      <c r="F9" s="53"/>
      <c r="G9" s="53"/>
      <c r="H9" s="53"/>
      <c r="I9" s="53"/>
      <c r="J9" s="53"/>
    </row>
  </sheetData>
  <customSheetViews>
    <customSheetView guid="{83F79CE2-046C-4A7E-A06B-AAF74FEB134B}">
      <selection activeCell="I20" sqref="A1:IV65536"/>
      <pageMargins left="0.75" right="0.47" top="1" bottom="1" header="0.5" footer="0.5"/>
      <pageSetup paperSize="9" orientation="landscape" r:id="rId1"/>
      <headerFooter alignWithMargins="0"/>
    </customSheetView>
  </customSheetViews>
  <mergeCells count="5">
    <mergeCell ref="A6:B6"/>
    <mergeCell ref="A7:A8"/>
    <mergeCell ref="A4:C4"/>
    <mergeCell ref="A5:B5"/>
    <mergeCell ref="A3:B3"/>
  </mergeCells>
  <phoneticPr fontId="1" type="noConversion"/>
  <pageMargins left="0.75" right="0.4" top="1" bottom="1" header="0.5" footer="0.5"/>
  <pageSetup paperSize="9" orientation="landscape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workbookViewId="0">
      <selection sqref="A1:K2"/>
    </sheetView>
  </sheetViews>
  <sheetFormatPr defaultRowHeight="12.75" x14ac:dyDescent="0.2"/>
  <cols>
    <col min="1" max="1" width="36" style="40" customWidth="1"/>
    <col min="2" max="2" width="5.85546875" style="40" customWidth="1"/>
    <col min="3" max="3" width="13" style="40" customWidth="1"/>
    <col min="4" max="4" width="3" style="85" customWidth="1"/>
    <col min="5" max="5" width="11.7109375" style="40" customWidth="1"/>
    <col min="6" max="6" width="11.28515625" style="40" customWidth="1"/>
    <col min="7" max="7" width="9.28515625" style="40" customWidth="1"/>
    <col min="8" max="8" width="9" style="40" customWidth="1"/>
    <col min="9" max="9" width="10.5703125" style="40" customWidth="1"/>
    <col min="10" max="10" width="11" style="40" customWidth="1"/>
    <col min="11" max="11" width="13.42578125" style="40" customWidth="1"/>
    <col min="12" max="16384" width="9.140625" style="40"/>
  </cols>
  <sheetData>
    <row r="1" spans="1:12" ht="8.25" customHeight="1" x14ac:dyDescent="0.2">
      <c r="A1" s="238" t="s">
        <v>102</v>
      </c>
      <c r="B1" s="239"/>
      <c r="C1" s="239"/>
      <c r="D1" s="239"/>
      <c r="E1" s="239"/>
      <c r="F1" s="239"/>
      <c r="G1" s="239"/>
      <c r="H1" s="239"/>
      <c r="I1" s="239"/>
      <c r="J1" s="239"/>
      <c r="K1" s="240"/>
      <c r="L1" s="53"/>
    </row>
    <row r="2" spans="1:12" ht="9" customHeight="1" x14ac:dyDescent="0.2">
      <c r="A2" s="241"/>
      <c r="B2" s="242"/>
      <c r="C2" s="242"/>
      <c r="D2" s="242"/>
      <c r="E2" s="242"/>
      <c r="F2" s="242"/>
      <c r="G2" s="242"/>
      <c r="H2" s="242"/>
      <c r="I2" s="242"/>
      <c r="J2" s="242"/>
      <c r="K2" s="243"/>
      <c r="L2" s="53"/>
    </row>
    <row r="3" spans="1:12" ht="114" customHeight="1" x14ac:dyDescent="0.2">
      <c r="A3" s="220" t="s">
        <v>18</v>
      </c>
      <c r="B3" s="221"/>
      <c r="C3" s="221"/>
      <c r="D3" s="222"/>
      <c r="E3" s="55" t="s">
        <v>311</v>
      </c>
      <c r="F3" s="55" t="s">
        <v>312</v>
      </c>
      <c r="G3" s="56" t="s">
        <v>273</v>
      </c>
      <c r="H3" s="57" t="s">
        <v>274</v>
      </c>
      <c r="I3" s="55" t="s">
        <v>313</v>
      </c>
      <c r="J3" s="57" t="s">
        <v>314</v>
      </c>
      <c r="K3" s="58" t="s">
        <v>315</v>
      </c>
      <c r="L3" s="53"/>
    </row>
    <row r="4" spans="1:12" s="85" customFormat="1" ht="9.75" x14ac:dyDescent="0.2">
      <c r="A4" s="175">
        <v>0</v>
      </c>
      <c r="B4" s="176"/>
      <c r="C4" s="176"/>
      <c r="D4" s="109"/>
      <c r="E4" s="59">
        <v>1</v>
      </c>
      <c r="F4" s="83">
        <v>2</v>
      </c>
      <c r="G4" s="83">
        <v>3</v>
      </c>
      <c r="H4" s="83">
        <v>4</v>
      </c>
      <c r="I4" s="84">
        <v>5</v>
      </c>
      <c r="J4" s="84">
        <v>6</v>
      </c>
      <c r="K4" s="84">
        <v>7</v>
      </c>
      <c r="L4" s="108"/>
    </row>
    <row r="5" spans="1:12" ht="12.95" customHeight="1" x14ac:dyDescent="0.2">
      <c r="A5" s="182" t="s">
        <v>24</v>
      </c>
      <c r="B5" s="244" t="s">
        <v>97</v>
      </c>
      <c r="C5" s="180"/>
      <c r="D5" s="64">
        <v>1</v>
      </c>
      <c r="E5" s="67">
        <v>4</v>
      </c>
      <c r="F5" s="153">
        <v>4</v>
      </c>
      <c r="G5" s="153">
        <v>8</v>
      </c>
      <c r="H5" s="153">
        <v>4</v>
      </c>
      <c r="I5" s="90">
        <v>0</v>
      </c>
      <c r="J5" s="90">
        <v>0</v>
      </c>
      <c r="K5" s="90">
        <v>0</v>
      </c>
      <c r="L5" s="53"/>
    </row>
    <row r="6" spans="1:12" ht="12.95" customHeight="1" x14ac:dyDescent="0.2">
      <c r="A6" s="202"/>
      <c r="B6" s="179" t="s">
        <v>25</v>
      </c>
      <c r="C6" s="180"/>
      <c r="D6" s="64">
        <v>2</v>
      </c>
      <c r="E6" s="67">
        <v>0</v>
      </c>
      <c r="F6" s="153">
        <v>0</v>
      </c>
      <c r="G6" s="153">
        <v>0</v>
      </c>
      <c r="H6" s="153">
        <v>0</v>
      </c>
      <c r="I6" s="68">
        <v>0</v>
      </c>
      <c r="J6" s="68">
        <v>0</v>
      </c>
      <c r="K6" s="68">
        <v>0</v>
      </c>
      <c r="L6" s="53"/>
    </row>
    <row r="7" spans="1:12" ht="12.95" customHeight="1" x14ac:dyDescent="0.2">
      <c r="A7" s="202"/>
      <c r="B7" s="179" t="s">
        <v>26</v>
      </c>
      <c r="C7" s="180"/>
      <c r="D7" s="64">
        <v>3</v>
      </c>
      <c r="E7" s="67">
        <v>2</v>
      </c>
      <c r="F7" s="153">
        <v>2</v>
      </c>
      <c r="G7" s="153">
        <v>5</v>
      </c>
      <c r="H7" s="153">
        <v>2</v>
      </c>
      <c r="I7" s="68">
        <v>0</v>
      </c>
      <c r="J7" s="68">
        <v>0</v>
      </c>
      <c r="K7" s="68">
        <v>0</v>
      </c>
      <c r="L7" s="53"/>
    </row>
    <row r="8" spans="1:12" ht="12.95" customHeight="1" x14ac:dyDescent="0.2">
      <c r="A8" s="202"/>
      <c r="B8" s="179" t="s">
        <v>27</v>
      </c>
      <c r="C8" s="180"/>
      <c r="D8" s="64">
        <v>4</v>
      </c>
      <c r="E8" s="67">
        <v>1</v>
      </c>
      <c r="F8" s="153">
        <v>1</v>
      </c>
      <c r="G8" s="153">
        <v>1</v>
      </c>
      <c r="H8" s="153">
        <v>1</v>
      </c>
      <c r="I8" s="68">
        <v>0</v>
      </c>
      <c r="J8" s="68">
        <v>0</v>
      </c>
      <c r="K8" s="68">
        <v>0</v>
      </c>
      <c r="L8" s="53"/>
    </row>
    <row r="9" spans="1:12" ht="12.95" customHeight="1" x14ac:dyDescent="0.2">
      <c r="A9" s="203"/>
      <c r="B9" s="179" t="s">
        <v>28</v>
      </c>
      <c r="C9" s="180"/>
      <c r="D9" s="64">
        <v>5</v>
      </c>
      <c r="E9" s="67">
        <v>1</v>
      </c>
      <c r="F9" s="153">
        <v>1</v>
      </c>
      <c r="G9" s="153">
        <v>2</v>
      </c>
      <c r="H9" s="153">
        <v>1</v>
      </c>
      <c r="I9" s="68">
        <v>0</v>
      </c>
      <c r="J9" s="68">
        <v>0</v>
      </c>
      <c r="K9" s="68">
        <v>0</v>
      </c>
      <c r="L9" s="53"/>
    </row>
    <row r="10" spans="1:12" ht="17.45" customHeight="1" x14ac:dyDescent="0.2">
      <c r="A10" s="201" t="s">
        <v>103</v>
      </c>
      <c r="B10" s="245" t="s">
        <v>104</v>
      </c>
      <c r="C10" s="245"/>
      <c r="D10" s="64">
        <v>6</v>
      </c>
      <c r="E10" s="69">
        <v>12</v>
      </c>
      <c r="F10" s="69">
        <v>12</v>
      </c>
      <c r="G10" s="69">
        <v>2</v>
      </c>
      <c r="H10" s="69">
        <v>2</v>
      </c>
      <c r="I10" s="69">
        <v>0</v>
      </c>
      <c r="J10" s="69">
        <v>0</v>
      </c>
      <c r="K10" s="69">
        <v>0</v>
      </c>
      <c r="L10" s="53"/>
    </row>
    <row r="11" spans="1:12" ht="17.45" customHeight="1" x14ac:dyDescent="0.2">
      <c r="A11" s="202"/>
      <c r="B11" s="245" t="s">
        <v>105</v>
      </c>
      <c r="C11" s="245"/>
      <c r="D11" s="64">
        <v>7</v>
      </c>
      <c r="E11" s="69">
        <v>3</v>
      </c>
      <c r="F11" s="69">
        <v>3</v>
      </c>
      <c r="G11" s="69">
        <v>1</v>
      </c>
      <c r="H11" s="69">
        <v>1</v>
      </c>
      <c r="I11" s="69">
        <v>0</v>
      </c>
      <c r="J11" s="69">
        <v>0</v>
      </c>
      <c r="K11" s="69">
        <v>0</v>
      </c>
      <c r="L11" s="53"/>
    </row>
    <row r="12" spans="1:12" ht="17.45" customHeight="1" x14ac:dyDescent="0.2">
      <c r="A12" s="203"/>
      <c r="B12" s="245" t="s">
        <v>106</v>
      </c>
      <c r="C12" s="245"/>
      <c r="D12" s="64">
        <v>8</v>
      </c>
      <c r="E12" s="69">
        <v>0</v>
      </c>
      <c r="F12" s="69">
        <v>0</v>
      </c>
      <c r="G12" s="69">
        <v>0</v>
      </c>
      <c r="H12" s="69">
        <v>0</v>
      </c>
      <c r="I12" s="69">
        <v>0</v>
      </c>
      <c r="J12" s="69">
        <v>0</v>
      </c>
      <c r="K12" s="69">
        <v>0</v>
      </c>
      <c r="L12" s="53"/>
    </row>
    <row r="13" spans="1:12" ht="17.45" customHeight="1" x14ac:dyDescent="0.2">
      <c r="A13" s="201" t="s">
        <v>107</v>
      </c>
      <c r="B13" s="245" t="s">
        <v>104</v>
      </c>
      <c r="C13" s="245"/>
      <c r="D13" s="64">
        <v>9</v>
      </c>
      <c r="E13" s="69">
        <v>22</v>
      </c>
      <c r="F13" s="69">
        <v>22</v>
      </c>
      <c r="G13" s="69">
        <v>12</v>
      </c>
      <c r="H13" s="69">
        <v>12</v>
      </c>
      <c r="I13" s="69">
        <v>0</v>
      </c>
      <c r="J13" s="69">
        <v>0</v>
      </c>
      <c r="K13" s="69">
        <v>0</v>
      </c>
      <c r="L13" s="53"/>
    </row>
    <row r="14" spans="1:12" ht="17.45" customHeight="1" x14ac:dyDescent="0.2">
      <c r="A14" s="202"/>
      <c r="B14" s="245" t="s">
        <v>105</v>
      </c>
      <c r="C14" s="245"/>
      <c r="D14" s="64">
        <v>10</v>
      </c>
      <c r="E14" s="69">
        <v>0</v>
      </c>
      <c r="F14" s="69">
        <v>0</v>
      </c>
      <c r="G14" s="69">
        <v>0</v>
      </c>
      <c r="H14" s="69">
        <v>0</v>
      </c>
      <c r="I14" s="69">
        <v>0</v>
      </c>
      <c r="J14" s="69">
        <v>0</v>
      </c>
      <c r="K14" s="69">
        <v>0</v>
      </c>
      <c r="L14" s="53"/>
    </row>
    <row r="15" spans="1:12" ht="17.45" customHeight="1" x14ac:dyDescent="0.2">
      <c r="A15" s="203"/>
      <c r="B15" s="245" t="s">
        <v>106</v>
      </c>
      <c r="C15" s="245"/>
      <c r="D15" s="64">
        <v>11</v>
      </c>
      <c r="E15" s="69">
        <v>0</v>
      </c>
      <c r="F15" s="69">
        <v>0</v>
      </c>
      <c r="G15" s="69">
        <v>0</v>
      </c>
      <c r="H15" s="69">
        <v>0</v>
      </c>
      <c r="I15" s="69">
        <v>0</v>
      </c>
      <c r="J15" s="69">
        <v>0</v>
      </c>
      <c r="K15" s="69">
        <v>0</v>
      </c>
      <c r="L15" s="53"/>
    </row>
    <row r="16" spans="1:12" ht="17.25" customHeight="1" x14ac:dyDescent="0.2">
      <c r="A16" s="201" t="s">
        <v>108</v>
      </c>
      <c r="B16" s="245" t="s">
        <v>104</v>
      </c>
      <c r="C16" s="245"/>
      <c r="D16" s="64">
        <v>12</v>
      </c>
      <c r="E16" s="69">
        <v>0</v>
      </c>
      <c r="F16" s="69">
        <v>0</v>
      </c>
      <c r="G16" s="69">
        <v>0</v>
      </c>
      <c r="H16" s="69">
        <v>0</v>
      </c>
      <c r="I16" s="69">
        <v>0</v>
      </c>
      <c r="J16" s="69">
        <v>0</v>
      </c>
      <c r="K16" s="69">
        <v>0</v>
      </c>
      <c r="L16" s="53"/>
    </row>
    <row r="17" spans="1:12" ht="17.25" customHeight="1" x14ac:dyDescent="0.2">
      <c r="A17" s="202"/>
      <c r="B17" s="245" t="s">
        <v>105</v>
      </c>
      <c r="C17" s="245"/>
      <c r="D17" s="64">
        <v>13</v>
      </c>
      <c r="E17" s="69">
        <v>0</v>
      </c>
      <c r="F17" s="69">
        <v>0</v>
      </c>
      <c r="G17" s="69">
        <v>0</v>
      </c>
      <c r="H17" s="69">
        <v>0</v>
      </c>
      <c r="I17" s="69">
        <v>0</v>
      </c>
      <c r="J17" s="69">
        <v>0</v>
      </c>
      <c r="K17" s="69">
        <v>0</v>
      </c>
      <c r="L17" s="53"/>
    </row>
    <row r="18" spans="1:12" ht="17.25" customHeight="1" x14ac:dyDescent="0.2">
      <c r="A18" s="203"/>
      <c r="B18" s="245" t="s">
        <v>106</v>
      </c>
      <c r="C18" s="245"/>
      <c r="D18" s="64">
        <v>14</v>
      </c>
      <c r="E18" s="69">
        <v>0</v>
      </c>
      <c r="F18" s="69">
        <v>0</v>
      </c>
      <c r="G18" s="69">
        <v>0</v>
      </c>
      <c r="H18" s="69">
        <v>0</v>
      </c>
      <c r="I18" s="69">
        <v>0</v>
      </c>
      <c r="J18" s="69">
        <v>0</v>
      </c>
      <c r="K18" s="69">
        <v>0</v>
      </c>
      <c r="L18" s="53"/>
    </row>
    <row r="19" spans="1:12" ht="51.75" customHeight="1" x14ac:dyDescent="0.2">
      <c r="A19" s="177" t="s">
        <v>207</v>
      </c>
      <c r="B19" s="178"/>
      <c r="C19" s="178"/>
      <c r="D19" s="64">
        <v>15</v>
      </c>
      <c r="E19" s="69">
        <v>0</v>
      </c>
      <c r="F19" s="69">
        <v>0</v>
      </c>
      <c r="G19" s="69">
        <v>0</v>
      </c>
      <c r="H19" s="69">
        <v>0</v>
      </c>
      <c r="I19" s="69">
        <v>0</v>
      </c>
      <c r="J19" s="69">
        <v>0</v>
      </c>
      <c r="K19" s="69">
        <v>0</v>
      </c>
      <c r="L19" s="53"/>
    </row>
    <row r="20" spans="1:12" x14ac:dyDescent="0.2">
      <c r="A20" s="88" t="s">
        <v>29</v>
      </c>
      <c r="B20" s="110"/>
      <c r="C20" s="110"/>
      <c r="D20" s="64">
        <v>16</v>
      </c>
      <c r="E20" s="67">
        <v>1</v>
      </c>
      <c r="F20" s="153">
        <v>1</v>
      </c>
      <c r="G20" s="153">
        <v>3</v>
      </c>
      <c r="H20" s="153">
        <v>1</v>
      </c>
      <c r="I20" s="68">
        <v>0</v>
      </c>
      <c r="J20" s="68">
        <v>0</v>
      </c>
      <c r="K20" s="68">
        <v>0</v>
      </c>
      <c r="L20" s="53"/>
    </row>
    <row r="21" spans="1:12" x14ac:dyDescent="0.2">
      <c r="A21" s="187" t="s">
        <v>71</v>
      </c>
      <c r="B21" s="246"/>
      <c r="C21" s="246"/>
      <c r="D21" s="64">
        <v>17</v>
      </c>
      <c r="E21" s="67">
        <v>8</v>
      </c>
      <c r="F21" s="153">
        <v>8</v>
      </c>
      <c r="G21" s="153">
        <v>18</v>
      </c>
      <c r="H21" s="153">
        <v>8</v>
      </c>
      <c r="I21" s="68">
        <v>1</v>
      </c>
      <c r="J21" s="68">
        <v>1</v>
      </c>
      <c r="K21" s="68">
        <v>1</v>
      </c>
      <c r="L21" s="53"/>
    </row>
    <row r="22" spans="1:12" x14ac:dyDescent="0.2">
      <c r="A22" s="88" t="s">
        <v>30</v>
      </c>
      <c r="B22" s="110"/>
      <c r="C22" s="110"/>
      <c r="D22" s="64">
        <v>18</v>
      </c>
      <c r="E22" s="111">
        <v>0</v>
      </c>
      <c r="F22" s="112">
        <v>0</v>
      </c>
      <c r="G22" s="112">
        <v>0</v>
      </c>
      <c r="H22" s="153">
        <v>0</v>
      </c>
      <c r="I22" s="66">
        <v>0</v>
      </c>
      <c r="J22" s="66">
        <v>0</v>
      </c>
      <c r="K22" s="66">
        <v>0</v>
      </c>
      <c r="L22" s="53"/>
    </row>
    <row r="23" spans="1:12" x14ac:dyDescent="0.2">
      <c r="A23" s="88" t="s">
        <v>31</v>
      </c>
      <c r="B23" s="110"/>
      <c r="C23" s="110"/>
      <c r="D23" s="64">
        <v>19</v>
      </c>
      <c r="E23" s="67">
        <v>2</v>
      </c>
      <c r="F23" s="107">
        <v>1</v>
      </c>
      <c r="G23" s="107">
        <v>1</v>
      </c>
      <c r="H23" s="153">
        <v>1</v>
      </c>
      <c r="I23" s="66">
        <v>0</v>
      </c>
      <c r="J23" s="66">
        <v>0</v>
      </c>
      <c r="K23" s="66">
        <v>0</v>
      </c>
      <c r="L23" s="53"/>
    </row>
    <row r="24" spans="1:12" x14ac:dyDescent="0.2">
      <c r="A24" s="244" t="s">
        <v>72</v>
      </c>
      <c r="B24" s="180"/>
      <c r="C24" s="180"/>
      <c r="D24" s="64">
        <v>20</v>
      </c>
      <c r="E24" s="67">
        <v>0</v>
      </c>
      <c r="F24" s="107">
        <v>0</v>
      </c>
      <c r="G24" s="107">
        <v>0</v>
      </c>
      <c r="H24" s="153">
        <v>0</v>
      </c>
      <c r="I24" s="66">
        <v>0</v>
      </c>
      <c r="J24" s="66">
        <v>0</v>
      </c>
      <c r="K24" s="66">
        <v>0</v>
      </c>
      <c r="L24" s="53"/>
    </row>
    <row r="25" spans="1:12" x14ac:dyDescent="0.2">
      <c r="A25" s="179" t="s">
        <v>32</v>
      </c>
      <c r="B25" s="180"/>
      <c r="C25" s="180"/>
      <c r="D25" s="64">
        <v>21</v>
      </c>
      <c r="E25" s="111">
        <v>0</v>
      </c>
      <c r="F25" s="107">
        <v>0</v>
      </c>
      <c r="G25" s="107">
        <v>0</v>
      </c>
      <c r="H25" s="153">
        <v>0</v>
      </c>
      <c r="I25" s="68">
        <v>0</v>
      </c>
      <c r="J25" s="68">
        <v>0</v>
      </c>
      <c r="K25" s="68">
        <v>0</v>
      </c>
      <c r="L25" s="53"/>
    </row>
    <row r="26" spans="1:12" x14ac:dyDescent="0.2">
      <c r="A26" s="179" t="s">
        <v>60</v>
      </c>
      <c r="B26" s="180"/>
      <c r="C26" s="180"/>
      <c r="D26" s="64">
        <v>22</v>
      </c>
      <c r="E26" s="111">
        <v>0</v>
      </c>
      <c r="F26" s="107">
        <v>0</v>
      </c>
      <c r="G26" s="107">
        <v>0</v>
      </c>
      <c r="H26" s="153">
        <v>0</v>
      </c>
      <c r="I26" s="68">
        <v>0</v>
      </c>
      <c r="J26" s="68">
        <v>0</v>
      </c>
      <c r="K26" s="68">
        <v>0</v>
      </c>
      <c r="L26" s="53"/>
    </row>
    <row r="27" spans="1:12" x14ac:dyDescent="0.2">
      <c r="A27" s="179" t="s">
        <v>120</v>
      </c>
      <c r="B27" s="180"/>
      <c r="C27" s="180"/>
      <c r="D27" s="64">
        <v>23</v>
      </c>
      <c r="E27" s="111">
        <v>0</v>
      </c>
      <c r="F27" s="107">
        <v>0</v>
      </c>
      <c r="G27" s="107">
        <v>0</v>
      </c>
      <c r="H27" s="153">
        <v>0</v>
      </c>
      <c r="I27" s="68">
        <v>0</v>
      </c>
      <c r="J27" s="68">
        <v>0</v>
      </c>
      <c r="K27" s="68">
        <v>0</v>
      </c>
      <c r="L27" s="53"/>
    </row>
    <row r="28" spans="1:12" ht="12.75" customHeight="1" x14ac:dyDescent="0.2">
      <c r="A28" s="182" t="s">
        <v>76</v>
      </c>
      <c r="B28" s="179" t="s">
        <v>33</v>
      </c>
      <c r="C28" s="180"/>
      <c r="D28" s="64">
        <v>24</v>
      </c>
      <c r="E28" s="111">
        <v>354</v>
      </c>
      <c r="F28" s="107">
        <v>347</v>
      </c>
      <c r="G28" s="107">
        <v>21</v>
      </c>
      <c r="H28" s="153">
        <v>21</v>
      </c>
      <c r="I28" s="68">
        <v>5</v>
      </c>
      <c r="J28" s="68">
        <v>2</v>
      </c>
      <c r="K28" s="68">
        <v>2</v>
      </c>
      <c r="L28" s="53"/>
    </row>
    <row r="29" spans="1:12" ht="12.75" customHeight="1" x14ac:dyDescent="0.2">
      <c r="A29" s="202"/>
      <c r="B29" s="179" t="s">
        <v>34</v>
      </c>
      <c r="C29" s="180"/>
      <c r="D29" s="64">
        <v>25</v>
      </c>
      <c r="E29" s="111">
        <v>2608</v>
      </c>
      <c r="F29" s="107">
        <v>2297</v>
      </c>
      <c r="G29" s="107">
        <v>143</v>
      </c>
      <c r="H29" s="153">
        <v>143</v>
      </c>
      <c r="I29" s="68">
        <v>36</v>
      </c>
      <c r="J29" s="68">
        <v>10</v>
      </c>
      <c r="K29" s="68">
        <v>10</v>
      </c>
      <c r="L29" s="53"/>
    </row>
    <row r="30" spans="1:12" ht="12.75" customHeight="1" x14ac:dyDescent="0.2">
      <c r="A30" s="202"/>
      <c r="B30" s="201" t="s">
        <v>35</v>
      </c>
      <c r="C30" s="113" t="s">
        <v>36</v>
      </c>
      <c r="D30" s="64">
        <v>26</v>
      </c>
      <c r="E30" s="111">
        <v>10</v>
      </c>
      <c r="F30" s="107">
        <v>10</v>
      </c>
      <c r="G30" s="107">
        <v>7</v>
      </c>
      <c r="H30" s="153">
        <v>4</v>
      </c>
      <c r="I30" s="68">
        <v>0</v>
      </c>
      <c r="J30" s="68">
        <v>0</v>
      </c>
      <c r="K30" s="68">
        <v>0</v>
      </c>
      <c r="L30" s="53"/>
    </row>
    <row r="31" spans="1:12" ht="25.5" customHeight="1" x14ac:dyDescent="0.2">
      <c r="A31" s="202"/>
      <c r="B31" s="203"/>
      <c r="C31" s="113" t="s">
        <v>37</v>
      </c>
      <c r="D31" s="64">
        <v>27</v>
      </c>
      <c r="E31" s="111">
        <v>5</v>
      </c>
      <c r="F31" s="107">
        <v>5</v>
      </c>
      <c r="G31" s="107">
        <v>7</v>
      </c>
      <c r="H31" s="153">
        <v>4</v>
      </c>
      <c r="I31" s="68">
        <v>0</v>
      </c>
      <c r="J31" s="68">
        <v>0</v>
      </c>
      <c r="K31" s="68">
        <v>0</v>
      </c>
      <c r="L31" s="53"/>
    </row>
    <row r="32" spans="1:12" ht="12.95" customHeight="1" x14ac:dyDescent="0.2">
      <c r="A32" s="202"/>
      <c r="B32" s="179" t="s">
        <v>38</v>
      </c>
      <c r="C32" s="180"/>
      <c r="D32" s="64">
        <v>28</v>
      </c>
      <c r="E32" s="111">
        <v>1185</v>
      </c>
      <c r="F32" s="107">
        <v>867</v>
      </c>
      <c r="G32" s="107">
        <v>67</v>
      </c>
      <c r="H32" s="153">
        <v>67</v>
      </c>
      <c r="I32" s="66">
        <v>22</v>
      </c>
      <c r="J32" s="66">
        <v>13</v>
      </c>
      <c r="K32" s="66">
        <v>13</v>
      </c>
      <c r="L32" s="53"/>
    </row>
    <row r="33" spans="1:12" ht="12.95" customHeight="1" x14ac:dyDescent="0.2">
      <c r="A33" s="202"/>
      <c r="B33" s="179" t="s">
        <v>39</v>
      </c>
      <c r="C33" s="180"/>
      <c r="D33" s="64">
        <v>29</v>
      </c>
      <c r="E33" s="111">
        <v>17</v>
      </c>
      <c r="F33" s="107">
        <v>16</v>
      </c>
      <c r="G33" s="107">
        <v>1</v>
      </c>
      <c r="H33" s="153">
        <v>1</v>
      </c>
      <c r="I33" s="68">
        <v>0</v>
      </c>
      <c r="J33" s="68">
        <v>0</v>
      </c>
      <c r="K33" s="68">
        <v>0</v>
      </c>
      <c r="L33" s="53"/>
    </row>
    <row r="34" spans="1:12" ht="12.95" customHeight="1" x14ac:dyDescent="0.2">
      <c r="A34" s="202"/>
      <c r="B34" s="179" t="s">
        <v>40</v>
      </c>
      <c r="C34" s="180"/>
      <c r="D34" s="64">
        <v>30</v>
      </c>
      <c r="E34" s="111">
        <v>93</v>
      </c>
      <c r="F34" s="107">
        <v>88</v>
      </c>
      <c r="G34" s="107">
        <v>5</v>
      </c>
      <c r="H34" s="153">
        <v>5</v>
      </c>
      <c r="I34" s="68">
        <v>0</v>
      </c>
      <c r="J34" s="68">
        <v>0</v>
      </c>
      <c r="K34" s="68">
        <v>0</v>
      </c>
      <c r="L34" s="53"/>
    </row>
    <row r="35" spans="1:12" ht="12.95" customHeight="1" x14ac:dyDescent="0.2">
      <c r="A35" s="202"/>
      <c r="B35" s="244" t="s">
        <v>75</v>
      </c>
      <c r="C35" s="180"/>
      <c r="D35" s="64">
        <v>31</v>
      </c>
      <c r="E35" s="111">
        <v>263</v>
      </c>
      <c r="F35" s="107">
        <v>262</v>
      </c>
      <c r="G35" s="107">
        <v>0</v>
      </c>
      <c r="H35" s="153">
        <v>0</v>
      </c>
      <c r="I35" s="68">
        <v>0</v>
      </c>
      <c r="J35" s="68">
        <v>0</v>
      </c>
      <c r="K35" s="68">
        <v>0</v>
      </c>
      <c r="L35" s="53"/>
    </row>
    <row r="36" spans="1:12" ht="12.95" customHeight="1" x14ac:dyDescent="0.2">
      <c r="A36" s="203"/>
      <c r="B36" s="179" t="s">
        <v>54</v>
      </c>
      <c r="C36" s="180"/>
      <c r="D36" s="64">
        <v>32</v>
      </c>
      <c r="E36" s="111">
        <v>4</v>
      </c>
      <c r="F36" s="107">
        <v>4</v>
      </c>
      <c r="G36" s="107">
        <v>13</v>
      </c>
      <c r="H36" s="153">
        <v>4</v>
      </c>
      <c r="I36" s="68">
        <v>0</v>
      </c>
      <c r="J36" s="68">
        <v>0</v>
      </c>
      <c r="K36" s="68">
        <v>0</v>
      </c>
      <c r="L36" s="53"/>
    </row>
    <row r="37" spans="1:12" ht="12.75" customHeight="1" x14ac:dyDescent="0.2">
      <c r="A37" s="201" t="s">
        <v>93</v>
      </c>
      <c r="B37" s="179" t="s">
        <v>97</v>
      </c>
      <c r="C37" s="180"/>
      <c r="D37" s="64">
        <v>33</v>
      </c>
      <c r="E37" s="111">
        <v>0</v>
      </c>
      <c r="F37" s="107">
        <v>0</v>
      </c>
      <c r="G37" s="107">
        <v>0</v>
      </c>
      <c r="H37" s="153">
        <v>0</v>
      </c>
      <c r="I37" s="68">
        <v>0</v>
      </c>
      <c r="J37" s="68">
        <v>0</v>
      </c>
      <c r="K37" s="68">
        <v>0</v>
      </c>
      <c r="L37" s="53"/>
    </row>
    <row r="38" spans="1:12" x14ac:dyDescent="0.2">
      <c r="A38" s="202"/>
      <c r="B38" s="179" t="s">
        <v>41</v>
      </c>
      <c r="C38" s="180"/>
      <c r="D38" s="64">
        <v>34</v>
      </c>
      <c r="E38" s="111">
        <v>0</v>
      </c>
      <c r="F38" s="107">
        <v>0</v>
      </c>
      <c r="G38" s="107">
        <v>0</v>
      </c>
      <c r="H38" s="153">
        <v>0</v>
      </c>
      <c r="I38" s="68">
        <v>0</v>
      </c>
      <c r="J38" s="68">
        <v>0</v>
      </c>
      <c r="K38" s="68">
        <v>0</v>
      </c>
      <c r="L38" s="53"/>
    </row>
    <row r="39" spans="1:12" ht="15.75" customHeight="1" x14ac:dyDescent="0.2">
      <c r="A39" s="202"/>
      <c r="B39" s="179" t="s">
        <v>42</v>
      </c>
      <c r="C39" s="180"/>
      <c r="D39" s="64">
        <v>35</v>
      </c>
      <c r="E39" s="111">
        <v>0</v>
      </c>
      <c r="F39" s="107">
        <v>0</v>
      </c>
      <c r="G39" s="107">
        <v>0</v>
      </c>
      <c r="H39" s="153">
        <v>0</v>
      </c>
      <c r="I39" s="68">
        <v>0</v>
      </c>
      <c r="J39" s="68">
        <v>0</v>
      </c>
      <c r="K39" s="68">
        <v>0</v>
      </c>
      <c r="L39" s="53"/>
    </row>
    <row r="40" spans="1:12" ht="12.75" customHeight="1" x14ac:dyDescent="0.2">
      <c r="A40" s="202"/>
      <c r="B40" s="179" t="s">
        <v>43</v>
      </c>
      <c r="C40" s="180"/>
      <c r="D40" s="64">
        <v>36</v>
      </c>
      <c r="E40" s="111">
        <v>0</v>
      </c>
      <c r="F40" s="107">
        <v>0</v>
      </c>
      <c r="G40" s="107">
        <v>0</v>
      </c>
      <c r="H40" s="153">
        <v>0</v>
      </c>
      <c r="I40" s="68">
        <v>0</v>
      </c>
      <c r="J40" s="68">
        <v>0</v>
      </c>
      <c r="K40" s="68">
        <v>0</v>
      </c>
      <c r="L40" s="53"/>
    </row>
    <row r="41" spans="1:12" ht="36" customHeight="1" x14ac:dyDescent="0.2">
      <c r="A41" s="202"/>
      <c r="B41" s="179" t="s">
        <v>44</v>
      </c>
      <c r="C41" s="180"/>
      <c r="D41" s="64">
        <v>37</v>
      </c>
      <c r="E41" s="111">
        <v>0</v>
      </c>
      <c r="F41" s="107">
        <v>0</v>
      </c>
      <c r="G41" s="107">
        <v>0</v>
      </c>
      <c r="H41" s="153">
        <v>0</v>
      </c>
      <c r="I41" s="68">
        <v>0</v>
      </c>
      <c r="J41" s="68">
        <v>0</v>
      </c>
      <c r="K41" s="68">
        <v>0</v>
      </c>
      <c r="L41" s="53"/>
    </row>
    <row r="42" spans="1:12" ht="26.25" customHeight="1" x14ac:dyDescent="0.2">
      <c r="A42" s="202"/>
      <c r="B42" s="179" t="s">
        <v>45</v>
      </c>
      <c r="C42" s="180"/>
      <c r="D42" s="64">
        <v>38</v>
      </c>
      <c r="E42" s="111">
        <v>0</v>
      </c>
      <c r="F42" s="107">
        <v>0</v>
      </c>
      <c r="G42" s="107">
        <v>0</v>
      </c>
      <c r="H42" s="153">
        <v>0</v>
      </c>
      <c r="I42" s="68">
        <v>0</v>
      </c>
      <c r="J42" s="68">
        <v>0</v>
      </c>
      <c r="K42" s="68">
        <v>0</v>
      </c>
      <c r="L42" s="53"/>
    </row>
    <row r="43" spans="1:12" ht="26.25" customHeight="1" x14ac:dyDescent="0.2">
      <c r="A43" s="202"/>
      <c r="B43" s="179" t="s">
        <v>46</v>
      </c>
      <c r="C43" s="180"/>
      <c r="D43" s="64">
        <v>39</v>
      </c>
      <c r="E43" s="111">
        <v>0</v>
      </c>
      <c r="F43" s="107">
        <v>0</v>
      </c>
      <c r="G43" s="107">
        <v>0</v>
      </c>
      <c r="H43" s="153">
        <v>0</v>
      </c>
      <c r="I43" s="68">
        <v>0</v>
      </c>
      <c r="J43" s="68">
        <v>0</v>
      </c>
      <c r="K43" s="68">
        <v>0</v>
      </c>
      <c r="L43" s="53"/>
    </row>
    <row r="44" spans="1:12" x14ac:dyDescent="0.2">
      <c r="A44" s="203"/>
      <c r="B44" s="179" t="s">
        <v>47</v>
      </c>
      <c r="C44" s="180"/>
      <c r="D44" s="64">
        <v>40</v>
      </c>
      <c r="E44" s="111">
        <v>0</v>
      </c>
      <c r="F44" s="107">
        <v>0</v>
      </c>
      <c r="G44" s="107">
        <v>0</v>
      </c>
      <c r="H44" s="153">
        <v>0</v>
      </c>
      <c r="I44" s="68">
        <v>0</v>
      </c>
      <c r="J44" s="68">
        <v>0</v>
      </c>
      <c r="K44" s="68">
        <v>0</v>
      </c>
      <c r="L44" s="53"/>
    </row>
    <row r="45" spans="1:12" x14ac:dyDescent="0.2">
      <c r="A45" s="201" t="s">
        <v>74</v>
      </c>
      <c r="B45" s="179" t="s">
        <v>97</v>
      </c>
      <c r="C45" s="180"/>
      <c r="D45" s="64">
        <v>41</v>
      </c>
      <c r="E45" s="111">
        <v>0</v>
      </c>
      <c r="F45" s="107">
        <v>0</v>
      </c>
      <c r="G45" s="107">
        <v>0</v>
      </c>
      <c r="H45" s="153">
        <v>0</v>
      </c>
      <c r="I45" s="68">
        <v>0</v>
      </c>
      <c r="J45" s="68">
        <v>0</v>
      </c>
      <c r="K45" s="68">
        <v>0</v>
      </c>
      <c r="L45" s="53"/>
    </row>
    <row r="46" spans="1:12" ht="24" customHeight="1" x14ac:dyDescent="0.2">
      <c r="A46" s="202"/>
      <c r="B46" s="179" t="s">
        <v>52</v>
      </c>
      <c r="C46" s="180"/>
      <c r="D46" s="64">
        <v>42</v>
      </c>
      <c r="E46" s="111">
        <v>0</v>
      </c>
      <c r="F46" s="107">
        <v>0</v>
      </c>
      <c r="G46" s="107">
        <v>0</v>
      </c>
      <c r="H46" s="153">
        <v>0</v>
      </c>
      <c r="I46" s="68">
        <v>0</v>
      </c>
      <c r="J46" s="68">
        <v>0</v>
      </c>
      <c r="K46" s="68">
        <v>0</v>
      </c>
      <c r="L46" s="53"/>
    </row>
    <row r="47" spans="1:12" x14ac:dyDescent="0.2">
      <c r="A47" s="203"/>
      <c r="B47" s="179" t="s">
        <v>53</v>
      </c>
      <c r="C47" s="180"/>
      <c r="D47" s="64">
        <v>43</v>
      </c>
      <c r="E47" s="111">
        <v>0</v>
      </c>
      <c r="F47" s="107">
        <v>0</v>
      </c>
      <c r="G47" s="107">
        <v>0</v>
      </c>
      <c r="H47" s="153">
        <v>0</v>
      </c>
      <c r="I47" s="68">
        <v>0</v>
      </c>
      <c r="J47" s="68">
        <v>0</v>
      </c>
      <c r="K47" s="68">
        <v>0</v>
      </c>
      <c r="L47" s="53"/>
    </row>
    <row r="48" spans="1:12" ht="26.25" customHeight="1" x14ac:dyDescent="0.2">
      <c r="A48" s="179" t="s">
        <v>284</v>
      </c>
      <c r="B48" s="180"/>
      <c r="C48" s="180"/>
      <c r="D48" s="64">
        <v>44</v>
      </c>
      <c r="E48" s="111">
        <v>10</v>
      </c>
      <c r="F48" s="107">
        <v>10</v>
      </c>
      <c r="G48" s="107">
        <v>10</v>
      </c>
      <c r="H48" s="153">
        <v>5</v>
      </c>
      <c r="I48" s="68">
        <v>0</v>
      </c>
      <c r="J48" s="68">
        <v>0</v>
      </c>
      <c r="K48" s="68">
        <v>0</v>
      </c>
      <c r="L48" s="53"/>
    </row>
    <row r="49" spans="1:12" x14ac:dyDescent="0.2">
      <c r="A49" s="244" t="s">
        <v>286</v>
      </c>
      <c r="B49" s="247"/>
      <c r="C49" s="247"/>
      <c r="D49" s="64">
        <v>45</v>
      </c>
      <c r="E49" s="111">
        <v>0</v>
      </c>
      <c r="F49" s="107">
        <v>0</v>
      </c>
      <c r="G49" s="107">
        <v>0</v>
      </c>
      <c r="H49" s="153">
        <v>0</v>
      </c>
      <c r="I49" s="68">
        <v>0</v>
      </c>
      <c r="J49" s="68">
        <v>0</v>
      </c>
      <c r="K49" s="68">
        <v>0</v>
      </c>
      <c r="L49" s="53"/>
    </row>
    <row r="50" spans="1:12" x14ac:dyDescent="0.2">
      <c r="A50" s="179" t="s">
        <v>48</v>
      </c>
      <c r="B50" s="180"/>
      <c r="C50" s="180"/>
      <c r="D50" s="64">
        <v>46</v>
      </c>
      <c r="E50" s="111">
        <v>0</v>
      </c>
      <c r="F50" s="153">
        <v>0</v>
      </c>
      <c r="G50" s="153">
        <v>0</v>
      </c>
      <c r="H50" s="153">
        <v>0</v>
      </c>
      <c r="I50" s="69">
        <v>0</v>
      </c>
      <c r="J50" s="69">
        <v>0</v>
      </c>
      <c r="K50" s="69">
        <v>0</v>
      </c>
      <c r="L50" s="53"/>
    </row>
    <row r="51" spans="1:12" s="53" customFormat="1" x14ac:dyDescent="0.2">
      <c r="A51" s="53" t="s">
        <v>285</v>
      </c>
      <c r="D51" s="108"/>
    </row>
    <row r="52" spans="1:12" x14ac:dyDescent="0.2">
      <c r="A52" s="40" t="s">
        <v>287</v>
      </c>
    </row>
  </sheetData>
  <customSheetViews>
    <customSheetView guid="{83F79CE2-046C-4A7E-A06B-AAF74FEB134B}" topLeftCell="A3">
      <selection activeCell="H3" sqref="A1:L54"/>
      <pageMargins left="0.75" right="0.56000000000000005" top="1" bottom="1" header="0.5" footer="0.5"/>
      <pageSetup paperSize="9" orientation="landscape" r:id="rId1"/>
      <headerFooter alignWithMargins="0"/>
    </customSheetView>
  </customSheetViews>
  <mergeCells count="52">
    <mergeCell ref="B33:C33"/>
    <mergeCell ref="B35:C35"/>
    <mergeCell ref="B34:C34"/>
    <mergeCell ref="A48:C48"/>
    <mergeCell ref="A49:C49"/>
    <mergeCell ref="B45:C45"/>
    <mergeCell ref="B46:C46"/>
    <mergeCell ref="A45:A47"/>
    <mergeCell ref="B47:C47"/>
    <mergeCell ref="B32:C32"/>
    <mergeCell ref="A21:C21"/>
    <mergeCell ref="A24:C24"/>
    <mergeCell ref="A25:C25"/>
    <mergeCell ref="A26:C26"/>
    <mergeCell ref="A27:C27"/>
    <mergeCell ref="B18:C18"/>
    <mergeCell ref="A50:C50"/>
    <mergeCell ref="B36:C36"/>
    <mergeCell ref="A37:A44"/>
    <mergeCell ref="B37:C37"/>
    <mergeCell ref="B38:C38"/>
    <mergeCell ref="B39:C39"/>
    <mergeCell ref="B40:C40"/>
    <mergeCell ref="B41:C41"/>
    <mergeCell ref="B42:C42"/>
    <mergeCell ref="B43:C43"/>
    <mergeCell ref="B44:C44"/>
    <mergeCell ref="A28:A36"/>
    <mergeCell ref="B28:C28"/>
    <mergeCell ref="B29:C29"/>
    <mergeCell ref="B30:B31"/>
    <mergeCell ref="B13:C13"/>
    <mergeCell ref="B14:C14"/>
    <mergeCell ref="B15:C15"/>
    <mergeCell ref="B16:C16"/>
    <mergeCell ref="B17:C17"/>
    <mergeCell ref="A1:K2"/>
    <mergeCell ref="A19:C19"/>
    <mergeCell ref="A3:D3"/>
    <mergeCell ref="A4:C4"/>
    <mergeCell ref="A5:A9"/>
    <mergeCell ref="B5:C5"/>
    <mergeCell ref="B6:C6"/>
    <mergeCell ref="B7:C7"/>
    <mergeCell ref="B8:C8"/>
    <mergeCell ref="B9:C9"/>
    <mergeCell ref="A10:A12"/>
    <mergeCell ref="A13:A15"/>
    <mergeCell ref="A16:A18"/>
    <mergeCell ref="B10:C10"/>
    <mergeCell ref="B11:C11"/>
    <mergeCell ref="B12:C12"/>
  </mergeCells>
  <phoneticPr fontId="1" type="noConversion"/>
  <pageMargins left="0.75" right="0.56000000000000005" top="1" bottom="1" header="0.5" footer="0.5"/>
  <pageSetup paperSize="9" orientation="landscape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5"/>
  <sheetViews>
    <sheetView workbookViewId="0"/>
  </sheetViews>
  <sheetFormatPr defaultRowHeight="12.75" x14ac:dyDescent="0.2"/>
  <cols>
    <col min="1" max="1" width="19.28515625" style="5" customWidth="1"/>
    <col min="2" max="2" width="16.140625" style="2" customWidth="1"/>
    <col min="3" max="3" width="46.28515625" style="2" customWidth="1"/>
    <col min="4" max="4" width="2.42578125" style="34" bestFit="1" customWidth="1"/>
    <col min="5" max="5" width="5.7109375" style="2" customWidth="1"/>
    <col min="6" max="6" width="6.42578125" style="2" customWidth="1"/>
    <col min="7" max="12" width="5.7109375" style="2" customWidth="1"/>
    <col min="13" max="13" width="11.5703125" style="2" customWidth="1"/>
    <col min="14" max="14" width="5.7109375" style="2" customWidth="1"/>
    <col min="15" max="16384" width="9.140625" style="2"/>
  </cols>
  <sheetData>
    <row r="1" spans="1:15" s="9" customFormat="1" ht="18.75" x14ac:dyDescent="0.25">
      <c r="A1" s="15" t="s">
        <v>229</v>
      </c>
      <c r="B1" s="8"/>
      <c r="C1" s="8"/>
      <c r="D1" s="30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x14ac:dyDescent="0.2">
      <c r="A2" s="3"/>
      <c r="B2" s="1"/>
      <c r="C2" s="1"/>
      <c r="D2" s="30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2">
      <c r="A3" s="271" t="s">
        <v>233</v>
      </c>
      <c r="B3" s="271"/>
      <c r="C3" s="271"/>
      <c r="D3" s="271"/>
      <c r="E3" s="272" t="s">
        <v>0</v>
      </c>
      <c r="F3" s="273" t="s">
        <v>115</v>
      </c>
      <c r="G3" s="273"/>
      <c r="H3" s="273"/>
      <c r="I3" s="273"/>
      <c r="J3" s="273"/>
      <c r="K3" s="273"/>
      <c r="L3" s="273"/>
      <c r="M3" s="273"/>
      <c r="N3" s="273"/>
      <c r="O3" s="1"/>
    </row>
    <row r="4" spans="1:15" ht="48.75" customHeight="1" x14ac:dyDescent="0.2">
      <c r="A4" s="271"/>
      <c r="B4" s="271"/>
      <c r="C4" s="271"/>
      <c r="D4" s="271"/>
      <c r="E4" s="272"/>
      <c r="F4" s="272" t="s">
        <v>214</v>
      </c>
      <c r="G4" s="272" t="s">
        <v>1</v>
      </c>
      <c r="H4" s="274" t="s">
        <v>215</v>
      </c>
      <c r="I4" s="274"/>
      <c r="J4" s="274"/>
      <c r="K4" s="274"/>
      <c r="L4" s="272" t="s">
        <v>216</v>
      </c>
      <c r="M4" s="272" t="s">
        <v>217</v>
      </c>
      <c r="N4" s="272" t="s">
        <v>218</v>
      </c>
      <c r="O4" s="1"/>
    </row>
    <row r="5" spans="1:15" ht="64.5" x14ac:dyDescent="0.2">
      <c r="A5" s="271"/>
      <c r="B5" s="271"/>
      <c r="C5" s="271"/>
      <c r="D5" s="271"/>
      <c r="E5" s="272"/>
      <c r="F5" s="272"/>
      <c r="G5" s="272"/>
      <c r="H5" s="115" t="s">
        <v>9</v>
      </c>
      <c r="I5" s="115" t="s">
        <v>10</v>
      </c>
      <c r="J5" s="115" t="s">
        <v>11</v>
      </c>
      <c r="K5" s="115" t="s">
        <v>64</v>
      </c>
      <c r="L5" s="272"/>
      <c r="M5" s="272"/>
      <c r="N5" s="272"/>
      <c r="O5" s="1"/>
    </row>
    <row r="6" spans="1:15" s="34" customFormat="1" ht="9" x14ac:dyDescent="0.15">
      <c r="A6" s="269">
        <v>0</v>
      </c>
      <c r="B6" s="269"/>
      <c r="C6" s="269"/>
      <c r="D6" s="269"/>
      <c r="E6" s="35">
        <v>1</v>
      </c>
      <c r="F6" s="35">
        <v>2</v>
      </c>
      <c r="G6" s="35">
        <v>3</v>
      </c>
      <c r="H6" s="35">
        <v>4</v>
      </c>
      <c r="I6" s="35">
        <v>5</v>
      </c>
      <c r="J6" s="35">
        <v>6</v>
      </c>
      <c r="K6" s="36">
        <v>7</v>
      </c>
      <c r="L6" s="35">
        <v>8</v>
      </c>
      <c r="M6" s="35">
        <v>9</v>
      </c>
      <c r="N6" s="35">
        <v>10</v>
      </c>
      <c r="O6" s="30"/>
    </row>
    <row r="7" spans="1:15" s="7" customFormat="1" x14ac:dyDescent="0.2">
      <c r="A7" s="270" t="s">
        <v>304</v>
      </c>
      <c r="B7" s="270"/>
      <c r="C7" s="270"/>
      <c r="D7" s="31">
        <v>1</v>
      </c>
      <c r="E7" s="11">
        <f>E8+E37+E60+E80</f>
        <v>0</v>
      </c>
      <c r="F7" s="11">
        <f t="shared" ref="F7:N7" si="0">F8+F37+F60+G80</f>
        <v>11</v>
      </c>
      <c r="G7" s="11">
        <f t="shared" si="0"/>
        <v>5</v>
      </c>
      <c r="H7" s="11">
        <f t="shared" si="0"/>
        <v>0</v>
      </c>
      <c r="I7" s="11">
        <f t="shared" si="0"/>
        <v>0</v>
      </c>
      <c r="J7" s="11">
        <f>J8+J37+J60+K80</f>
        <v>0</v>
      </c>
      <c r="K7" s="11">
        <f t="shared" si="0"/>
        <v>5</v>
      </c>
      <c r="L7" s="11">
        <f t="shared" si="0"/>
        <v>0</v>
      </c>
      <c r="M7" s="11">
        <f t="shared" si="0"/>
        <v>0</v>
      </c>
      <c r="N7" s="11">
        <f t="shared" si="0"/>
        <v>1</v>
      </c>
      <c r="O7" s="6"/>
    </row>
    <row r="8" spans="1:15" x14ac:dyDescent="0.2">
      <c r="A8" s="257" t="s">
        <v>2</v>
      </c>
      <c r="B8" s="257"/>
      <c r="C8" s="257"/>
      <c r="D8" s="31">
        <v>2</v>
      </c>
      <c r="E8" s="10"/>
      <c r="F8" s="10">
        <f>F9+F10+F11+F15+F16+F19+F23+F27+F28+F29+F33+F34+F35+F36</f>
        <v>0</v>
      </c>
      <c r="G8" s="10">
        <f>G9+G10+G11+G15+G16+G19+G23+G27+G28+G29+G33+G34+G35+G36</f>
        <v>0</v>
      </c>
      <c r="H8" s="10">
        <f t="shared" ref="H8:N8" si="1">H9+H10+H11+H15+H16+H19+H23+H27+H28+H29+H33+H34+H35+H36</f>
        <v>0</v>
      </c>
      <c r="I8" s="10">
        <f t="shared" si="1"/>
        <v>0</v>
      </c>
      <c r="J8" s="10">
        <f t="shared" si="1"/>
        <v>0</v>
      </c>
      <c r="K8" s="10">
        <f t="shared" si="1"/>
        <v>0</v>
      </c>
      <c r="L8" s="10">
        <f t="shared" si="1"/>
        <v>0</v>
      </c>
      <c r="M8" s="10">
        <f t="shared" si="1"/>
        <v>0</v>
      </c>
      <c r="N8" s="10">
        <f t="shared" si="1"/>
        <v>0</v>
      </c>
      <c r="O8" s="4"/>
    </row>
    <row r="9" spans="1:15" s="14" customFormat="1" x14ac:dyDescent="0.2">
      <c r="A9" s="266" t="s">
        <v>8</v>
      </c>
      <c r="B9" s="266"/>
      <c r="C9" s="266"/>
      <c r="D9" s="32">
        <v>3</v>
      </c>
      <c r="E9" s="12" t="s">
        <v>119</v>
      </c>
      <c r="F9" s="120"/>
      <c r="G9" s="120"/>
      <c r="H9" s="120"/>
      <c r="I9" s="120"/>
      <c r="J9" s="120"/>
      <c r="K9" s="120"/>
      <c r="L9" s="120"/>
      <c r="M9" s="120"/>
      <c r="N9" s="120"/>
      <c r="O9" s="13"/>
    </row>
    <row r="10" spans="1:15" x14ac:dyDescent="0.2">
      <c r="A10" s="257" t="s">
        <v>219</v>
      </c>
      <c r="B10" s="257"/>
      <c r="C10" s="257"/>
      <c r="D10" s="31">
        <v>4</v>
      </c>
      <c r="E10" s="10" t="s">
        <v>119</v>
      </c>
      <c r="F10" s="120"/>
      <c r="G10" s="120"/>
      <c r="H10" s="120"/>
      <c r="I10" s="120"/>
      <c r="J10" s="120"/>
      <c r="K10" s="120"/>
      <c r="L10" s="120"/>
      <c r="M10" s="120"/>
      <c r="N10" s="120"/>
      <c r="O10" s="1"/>
    </row>
    <row r="11" spans="1:15" x14ac:dyDescent="0.2">
      <c r="A11" s="265" t="s">
        <v>65</v>
      </c>
      <c r="B11" s="257" t="s">
        <v>80</v>
      </c>
      <c r="C11" s="257"/>
      <c r="D11" s="31">
        <v>5</v>
      </c>
      <c r="E11" s="10" t="s">
        <v>119</v>
      </c>
      <c r="F11" s="120"/>
      <c r="G11" s="120"/>
      <c r="H11" s="120"/>
      <c r="I11" s="120"/>
      <c r="J11" s="120"/>
      <c r="K11" s="120"/>
      <c r="L11" s="120"/>
      <c r="M11" s="120"/>
      <c r="N11" s="120"/>
      <c r="O11" s="1"/>
    </row>
    <row r="12" spans="1:15" x14ac:dyDescent="0.2">
      <c r="A12" s="265"/>
      <c r="B12" s="266" t="s">
        <v>297</v>
      </c>
      <c r="C12" s="266"/>
      <c r="D12" s="31">
        <v>6</v>
      </c>
      <c r="E12" s="10" t="s">
        <v>119</v>
      </c>
      <c r="F12" s="120"/>
      <c r="G12" s="120"/>
      <c r="H12" s="120"/>
      <c r="I12" s="120"/>
      <c r="J12" s="120"/>
      <c r="K12" s="120"/>
      <c r="L12" s="120"/>
      <c r="M12" s="120"/>
      <c r="N12" s="120"/>
      <c r="O12" s="1"/>
    </row>
    <row r="13" spans="1:15" x14ac:dyDescent="0.2">
      <c r="A13" s="265"/>
      <c r="B13" s="266" t="s">
        <v>298</v>
      </c>
      <c r="C13" s="266"/>
      <c r="D13" s="31">
        <v>7</v>
      </c>
      <c r="E13" s="10" t="s">
        <v>119</v>
      </c>
      <c r="F13" s="120"/>
      <c r="G13" s="120"/>
      <c r="H13" s="120"/>
      <c r="I13" s="120"/>
      <c r="J13" s="120"/>
      <c r="K13" s="120"/>
      <c r="L13" s="120"/>
      <c r="M13" s="120"/>
      <c r="N13" s="120"/>
      <c r="O13" s="1"/>
    </row>
    <row r="14" spans="1:15" x14ac:dyDescent="0.2">
      <c r="A14" s="265"/>
      <c r="B14" s="266" t="s">
        <v>299</v>
      </c>
      <c r="C14" s="266"/>
      <c r="D14" s="31">
        <v>8</v>
      </c>
      <c r="E14" s="10" t="s">
        <v>119</v>
      </c>
      <c r="F14" s="120"/>
      <c r="G14" s="120"/>
      <c r="H14" s="120"/>
      <c r="I14" s="120"/>
      <c r="J14" s="120"/>
      <c r="K14" s="120"/>
      <c r="L14" s="120"/>
      <c r="M14" s="120"/>
      <c r="N14" s="120"/>
      <c r="O14" s="1"/>
    </row>
    <row r="15" spans="1:15" x14ac:dyDescent="0.2">
      <c r="A15" s="257" t="s">
        <v>67</v>
      </c>
      <c r="B15" s="257"/>
      <c r="C15" s="257"/>
      <c r="D15" s="31">
        <v>9</v>
      </c>
      <c r="E15" s="10" t="s">
        <v>119</v>
      </c>
      <c r="F15" s="120"/>
      <c r="G15" s="120"/>
      <c r="H15" s="120"/>
      <c r="I15" s="120"/>
      <c r="J15" s="120"/>
      <c r="K15" s="120"/>
      <c r="L15" s="120"/>
      <c r="M15" s="120"/>
      <c r="N15" s="120"/>
      <c r="O15" s="1"/>
    </row>
    <row r="16" spans="1:15" x14ac:dyDescent="0.2">
      <c r="A16" s="265" t="s">
        <v>6</v>
      </c>
      <c r="B16" s="257" t="s">
        <v>80</v>
      </c>
      <c r="C16" s="257"/>
      <c r="D16" s="31">
        <v>10</v>
      </c>
      <c r="E16" s="10" t="s">
        <v>119</v>
      </c>
      <c r="F16" s="120"/>
      <c r="G16" s="120"/>
      <c r="H16" s="120"/>
      <c r="I16" s="120"/>
      <c r="J16" s="120"/>
      <c r="K16" s="120"/>
      <c r="L16" s="120"/>
      <c r="M16" s="120"/>
      <c r="N16" s="120"/>
      <c r="O16" s="1"/>
    </row>
    <row r="17" spans="1:15" x14ac:dyDescent="0.2">
      <c r="A17" s="265"/>
      <c r="B17" s="257" t="s">
        <v>188</v>
      </c>
      <c r="C17" s="257"/>
      <c r="D17" s="31">
        <v>11</v>
      </c>
      <c r="E17" s="10" t="s">
        <v>119</v>
      </c>
      <c r="F17" s="120"/>
      <c r="G17" s="120"/>
      <c r="H17" s="120"/>
      <c r="I17" s="120"/>
      <c r="J17" s="120"/>
      <c r="K17" s="120"/>
      <c r="L17" s="120"/>
      <c r="M17" s="120"/>
      <c r="N17" s="120"/>
      <c r="O17" s="1"/>
    </row>
    <row r="18" spans="1:15" x14ac:dyDescent="0.2">
      <c r="A18" s="265"/>
      <c r="B18" s="257" t="s">
        <v>189</v>
      </c>
      <c r="C18" s="257"/>
      <c r="D18" s="31">
        <v>12</v>
      </c>
      <c r="E18" s="10" t="s">
        <v>119</v>
      </c>
      <c r="F18" s="120"/>
      <c r="G18" s="120"/>
      <c r="H18" s="120"/>
      <c r="I18" s="120"/>
      <c r="J18" s="120"/>
      <c r="K18" s="120"/>
      <c r="L18" s="120"/>
      <c r="M18" s="120"/>
      <c r="N18" s="120"/>
      <c r="O18" s="1"/>
    </row>
    <row r="19" spans="1:15" x14ac:dyDescent="0.2">
      <c r="A19" s="265" t="s">
        <v>63</v>
      </c>
      <c r="B19" s="257" t="s">
        <v>80</v>
      </c>
      <c r="C19" s="257"/>
      <c r="D19" s="31">
        <v>13</v>
      </c>
      <c r="E19" s="10" t="s">
        <v>119</v>
      </c>
      <c r="F19" s="120"/>
      <c r="G19" s="120"/>
      <c r="H19" s="120"/>
      <c r="I19" s="120"/>
      <c r="J19" s="120"/>
      <c r="K19" s="120"/>
      <c r="L19" s="120"/>
      <c r="M19" s="120"/>
      <c r="N19" s="120"/>
      <c r="O19" s="1"/>
    </row>
    <row r="20" spans="1:15" x14ac:dyDescent="0.2">
      <c r="A20" s="265"/>
      <c r="B20" s="257" t="s">
        <v>196</v>
      </c>
      <c r="C20" s="257"/>
      <c r="D20" s="31">
        <v>14</v>
      </c>
      <c r="E20" s="10" t="s">
        <v>119</v>
      </c>
      <c r="F20" s="120"/>
      <c r="G20" s="120"/>
      <c r="H20" s="120"/>
      <c r="I20" s="120"/>
      <c r="J20" s="120"/>
      <c r="K20" s="120"/>
      <c r="L20" s="120"/>
      <c r="M20" s="120"/>
      <c r="N20" s="120"/>
      <c r="O20" s="1"/>
    </row>
    <row r="21" spans="1:15" x14ac:dyDescent="0.2">
      <c r="A21" s="265"/>
      <c r="B21" s="257" t="s">
        <v>197</v>
      </c>
      <c r="C21" s="257"/>
      <c r="D21" s="31">
        <v>15</v>
      </c>
      <c r="E21" s="10" t="s">
        <v>119</v>
      </c>
      <c r="F21" s="120"/>
      <c r="G21" s="120"/>
      <c r="H21" s="120"/>
      <c r="I21" s="120"/>
      <c r="J21" s="120"/>
      <c r="K21" s="120"/>
      <c r="L21" s="120"/>
      <c r="M21" s="120"/>
      <c r="N21" s="120"/>
      <c r="O21" s="1"/>
    </row>
    <row r="22" spans="1:15" x14ac:dyDescent="0.2">
      <c r="A22" s="265"/>
      <c r="B22" s="257" t="s">
        <v>198</v>
      </c>
      <c r="C22" s="257"/>
      <c r="D22" s="31">
        <v>16</v>
      </c>
      <c r="E22" s="10" t="s">
        <v>119</v>
      </c>
      <c r="F22" s="120"/>
      <c r="G22" s="120"/>
      <c r="H22" s="120"/>
      <c r="I22" s="120"/>
      <c r="J22" s="120"/>
      <c r="K22" s="120"/>
      <c r="L22" s="120"/>
      <c r="M22" s="120"/>
      <c r="N22" s="120"/>
      <c r="O22" s="1"/>
    </row>
    <row r="23" spans="1:15" x14ac:dyDescent="0.2">
      <c r="A23" s="265" t="s">
        <v>78</v>
      </c>
      <c r="B23" s="257" t="s">
        <v>80</v>
      </c>
      <c r="C23" s="257"/>
      <c r="D23" s="31">
        <v>17</v>
      </c>
      <c r="E23" s="10" t="s">
        <v>119</v>
      </c>
      <c r="F23" s="120"/>
      <c r="G23" s="120"/>
      <c r="H23" s="120"/>
      <c r="I23" s="120"/>
      <c r="J23" s="120"/>
      <c r="K23" s="120"/>
      <c r="L23" s="120"/>
      <c r="M23" s="120"/>
      <c r="N23" s="120"/>
      <c r="O23" s="1"/>
    </row>
    <row r="24" spans="1:15" x14ac:dyDescent="0.2">
      <c r="A24" s="265"/>
      <c r="B24" s="257" t="s">
        <v>190</v>
      </c>
      <c r="C24" s="257"/>
      <c r="D24" s="31">
        <v>18</v>
      </c>
      <c r="E24" s="10" t="s">
        <v>119</v>
      </c>
      <c r="F24" s="120"/>
      <c r="G24" s="120"/>
      <c r="H24" s="120"/>
      <c r="I24" s="120"/>
      <c r="J24" s="120"/>
      <c r="K24" s="120"/>
      <c r="L24" s="120"/>
      <c r="M24" s="120"/>
      <c r="N24" s="120"/>
      <c r="O24" s="1"/>
    </row>
    <row r="25" spans="1:15" x14ac:dyDescent="0.2">
      <c r="A25" s="265"/>
      <c r="B25" s="257" t="s">
        <v>191</v>
      </c>
      <c r="C25" s="257"/>
      <c r="D25" s="31">
        <v>19</v>
      </c>
      <c r="E25" s="10" t="s">
        <v>119</v>
      </c>
      <c r="F25" s="120"/>
      <c r="G25" s="120"/>
      <c r="H25" s="120"/>
      <c r="I25" s="120"/>
      <c r="J25" s="120"/>
      <c r="K25" s="120"/>
      <c r="L25" s="120"/>
      <c r="M25" s="120"/>
      <c r="N25" s="120"/>
      <c r="O25" s="1"/>
    </row>
    <row r="26" spans="1:15" x14ac:dyDescent="0.2">
      <c r="A26" s="265"/>
      <c r="B26" s="257" t="s">
        <v>220</v>
      </c>
      <c r="C26" s="257"/>
      <c r="D26" s="31">
        <v>20</v>
      </c>
      <c r="E26" s="10" t="s">
        <v>119</v>
      </c>
      <c r="F26" s="121"/>
      <c r="G26" s="121"/>
      <c r="H26" s="121"/>
      <c r="I26" s="121"/>
      <c r="J26" s="121"/>
      <c r="K26" s="121"/>
      <c r="L26" s="121"/>
      <c r="M26" s="121"/>
      <c r="N26" s="121"/>
      <c r="O26" s="1"/>
    </row>
    <row r="27" spans="1:15" x14ac:dyDescent="0.2">
      <c r="A27" s="264" t="s">
        <v>66</v>
      </c>
      <c r="B27" s="264"/>
      <c r="C27" s="264"/>
      <c r="D27" s="31">
        <v>21</v>
      </c>
      <c r="E27" s="10" t="s">
        <v>119</v>
      </c>
      <c r="F27" s="121"/>
      <c r="G27" s="121"/>
      <c r="H27" s="121"/>
      <c r="I27" s="121"/>
      <c r="J27" s="121"/>
      <c r="K27" s="121"/>
      <c r="L27" s="121"/>
      <c r="M27" s="121"/>
      <c r="N27" s="121"/>
      <c r="O27" s="1"/>
    </row>
    <row r="28" spans="1:15" x14ac:dyDescent="0.2">
      <c r="A28" s="257" t="s">
        <v>77</v>
      </c>
      <c r="B28" s="257"/>
      <c r="C28" s="257"/>
      <c r="D28" s="31">
        <v>22</v>
      </c>
      <c r="E28" s="10" t="s">
        <v>119</v>
      </c>
      <c r="F28" s="121"/>
      <c r="G28" s="121"/>
      <c r="H28" s="121"/>
      <c r="I28" s="121"/>
      <c r="J28" s="121"/>
      <c r="K28" s="121"/>
      <c r="L28" s="121"/>
      <c r="M28" s="121"/>
      <c r="N28" s="121"/>
      <c r="O28" s="1"/>
    </row>
    <row r="29" spans="1:15" x14ac:dyDescent="0.2">
      <c r="A29" s="265" t="s">
        <v>7</v>
      </c>
      <c r="B29" s="257" t="s">
        <v>80</v>
      </c>
      <c r="C29" s="257"/>
      <c r="D29" s="31">
        <v>23</v>
      </c>
      <c r="E29" s="10" t="s">
        <v>119</v>
      </c>
      <c r="F29" s="121"/>
      <c r="G29" s="121"/>
      <c r="H29" s="121"/>
      <c r="I29" s="121"/>
      <c r="J29" s="121"/>
      <c r="K29" s="121"/>
      <c r="L29" s="121"/>
      <c r="M29" s="121"/>
      <c r="N29" s="121"/>
      <c r="O29" s="1"/>
    </row>
    <row r="30" spans="1:15" x14ac:dyDescent="0.2">
      <c r="A30" s="265"/>
      <c r="B30" s="266" t="s">
        <v>300</v>
      </c>
      <c r="C30" s="266"/>
      <c r="D30" s="31">
        <v>24</v>
      </c>
      <c r="E30" s="10" t="s">
        <v>119</v>
      </c>
      <c r="F30" s="121"/>
      <c r="G30" s="121"/>
      <c r="H30" s="121"/>
      <c r="I30" s="121"/>
      <c r="J30" s="121"/>
      <c r="K30" s="121"/>
      <c r="L30" s="121"/>
      <c r="M30" s="121"/>
      <c r="N30" s="121"/>
      <c r="O30" s="1"/>
    </row>
    <row r="31" spans="1:15" ht="25.5" customHeight="1" x14ac:dyDescent="0.2">
      <c r="A31" s="265"/>
      <c r="B31" s="266" t="s">
        <v>323</v>
      </c>
      <c r="C31" s="266"/>
      <c r="D31" s="31">
        <v>25</v>
      </c>
      <c r="E31" s="27" t="s">
        <v>119</v>
      </c>
      <c r="F31" s="122"/>
      <c r="G31" s="122"/>
      <c r="H31" s="122"/>
      <c r="I31" s="122"/>
      <c r="J31" s="122"/>
      <c r="K31" s="121"/>
      <c r="L31" s="121"/>
      <c r="M31" s="121"/>
      <c r="N31" s="121"/>
      <c r="O31" s="1"/>
    </row>
    <row r="32" spans="1:15" ht="12.75" customHeight="1" x14ac:dyDescent="0.2">
      <c r="A32" s="265"/>
      <c r="B32" s="267" t="s">
        <v>322</v>
      </c>
      <c r="C32" s="268"/>
      <c r="D32" s="33">
        <v>26</v>
      </c>
      <c r="E32" s="29" t="s">
        <v>119</v>
      </c>
      <c r="F32" s="123"/>
      <c r="G32" s="123"/>
      <c r="H32" s="123"/>
      <c r="I32" s="123"/>
      <c r="J32" s="123"/>
      <c r="K32" s="124"/>
      <c r="L32" s="124"/>
      <c r="M32" s="124"/>
      <c r="N32" s="124"/>
      <c r="O32" s="1"/>
    </row>
    <row r="33" spans="1:15" ht="12.75" customHeight="1" x14ac:dyDescent="0.2">
      <c r="A33" s="251" t="s">
        <v>117</v>
      </c>
      <c r="B33" s="252"/>
      <c r="C33" s="253"/>
      <c r="D33" s="31">
        <v>27</v>
      </c>
      <c r="E33" s="28" t="s">
        <v>119</v>
      </c>
      <c r="F33" s="125"/>
      <c r="G33" s="125"/>
      <c r="H33" s="125"/>
      <c r="I33" s="125"/>
      <c r="J33" s="125"/>
      <c r="K33" s="121"/>
      <c r="L33" s="121"/>
      <c r="M33" s="121"/>
      <c r="N33" s="121"/>
      <c r="O33" s="1"/>
    </row>
    <row r="34" spans="1:15" ht="12.75" customHeight="1" x14ac:dyDescent="0.2">
      <c r="A34" s="251" t="s">
        <v>221</v>
      </c>
      <c r="B34" s="252"/>
      <c r="C34" s="253"/>
      <c r="D34" s="31">
        <v>28</v>
      </c>
      <c r="E34" s="10" t="s">
        <v>119</v>
      </c>
      <c r="F34" s="121"/>
      <c r="G34" s="121"/>
      <c r="H34" s="121"/>
      <c r="I34" s="121"/>
      <c r="J34" s="121"/>
      <c r="K34" s="121"/>
      <c r="L34" s="121"/>
      <c r="M34" s="121"/>
      <c r="N34" s="121"/>
      <c r="O34" s="1"/>
    </row>
    <row r="35" spans="1:15" ht="12.75" customHeight="1" x14ac:dyDescent="0.2">
      <c r="A35" s="251" t="s">
        <v>68</v>
      </c>
      <c r="B35" s="252"/>
      <c r="C35" s="253"/>
      <c r="D35" s="31">
        <v>29</v>
      </c>
      <c r="E35" s="10" t="s">
        <v>119</v>
      </c>
      <c r="F35" s="121"/>
      <c r="G35" s="121"/>
      <c r="H35" s="121"/>
      <c r="I35" s="121"/>
      <c r="J35" s="121"/>
      <c r="K35" s="121"/>
      <c r="L35" s="121"/>
      <c r="M35" s="121"/>
      <c r="N35" s="121"/>
      <c r="O35" s="1"/>
    </row>
    <row r="36" spans="1:15" ht="12.75" customHeight="1" x14ac:dyDescent="0.2">
      <c r="A36" s="251" t="s">
        <v>118</v>
      </c>
      <c r="B36" s="252"/>
      <c r="C36" s="253"/>
      <c r="D36" s="31">
        <v>30</v>
      </c>
      <c r="E36" s="10" t="s">
        <v>119</v>
      </c>
      <c r="F36" s="121"/>
      <c r="G36" s="121"/>
      <c r="H36" s="121"/>
      <c r="I36" s="121"/>
      <c r="J36" s="121"/>
      <c r="K36" s="121"/>
      <c r="L36" s="121"/>
      <c r="M36" s="121"/>
      <c r="N36" s="121"/>
      <c r="O36" s="1"/>
    </row>
    <row r="37" spans="1:15" ht="12.75" customHeight="1" x14ac:dyDescent="0.2">
      <c r="A37" s="251" t="s">
        <v>222</v>
      </c>
      <c r="B37" s="252"/>
      <c r="C37" s="253"/>
      <c r="D37" s="31">
        <v>31</v>
      </c>
      <c r="E37" s="10"/>
      <c r="F37" s="10">
        <f>F38+F39+F42+F43+F44+F46+F47+F50+F51+F55+F56+F57+F58+F59</f>
        <v>0</v>
      </c>
      <c r="G37" s="10">
        <f t="shared" ref="G37:N37" si="2">G38+G39+G42+G43+G44+G46+G47+G50+G51+G55+G56+G57+G58</f>
        <v>0</v>
      </c>
      <c r="H37" s="10">
        <f t="shared" si="2"/>
        <v>0</v>
      </c>
      <c r="I37" s="10">
        <f t="shared" si="2"/>
        <v>0</v>
      </c>
      <c r="J37" s="10">
        <f t="shared" si="2"/>
        <v>0</v>
      </c>
      <c r="K37" s="10">
        <f t="shared" si="2"/>
        <v>0</v>
      </c>
      <c r="L37" s="10">
        <f t="shared" si="2"/>
        <v>0</v>
      </c>
      <c r="M37" s="10">
        <f t="shared" si="2"/>
        <v>0</v>
      </c>
      <c r="N37" s="10">
        <f t="shared" si="2"/>
        <v>0</v>
      </c>
      <c r="O37" s="1"/>
    </row>
    <row r="38" spans="1:15" x14ac:dyDescent="0.2">
      <c r="A38" s="251" t="s">
        <v>8</v>
      </c>
      <c r="B38" s="252"/>
      <c r="C38" s="253"/>
      <c r="D38" s="31">
        <v>32</v>
      </c>
      <c r="E38" s="10" t="s">
        <v>119</v>
      </c>
      <c r="F38" s="121"/>
      <c r="G38" s="121"/>
      <c r="H38" s="121"/>
      <c r="I38" s="121"/>
      <c r="J38" s="121"/>
      <c r="K38" s="121"/>
      <c r="L38" s="121"/>
      <c r="M38" s="121"/>
      <c r="N38" s="121"/>
      <c r="O38" s="1"/>
    </row>
    <row r="39" spans="1:15" x14ac:dyDescent="0.2">
      <c r="A39" s="254" t="s">
        <v>79</v>
      </c>
      <c r="B39" s="265" t="s">
        <v>84</v>
      </c>
      <c r="C39" s="116" t="s">
        <v>80</v>
      </c>
      <c r="D39" s="31">
        <v>33</v>
      </c>
      <c r="E39" s="10" t="s">
        <v>119</v>
      </c>
      <c r="F39" s="121"/>
      <c r="G39" s="121"/>
      <c r="H39" s="121"/>
      <c r="I39" s="121"/>
      <c r="J39" s="121"/>
      <c r="K39" s="121"/>
      <c r="L39" s="121"/>
      <c r="M39" s="121"/>
      <c r="N39" s="121"/>
      <c r="O39" s="1"/>
    </row>
    <row r="40" spans="1:15" x14ac:dyDescent="0.2">
      <c r="A40" s="255"/>
      <c r="B40" s="265"/>
      <c r="C40" s="116" t="s">
        <v>85</v>
      </c>
      <c r="D40" s="31">
        <v>34</v>
      </c>
      <c r="E40" s="10" t="s">
        <v>119</v>
      </c>
      <c r="F40" s="121"/>
      <c r="G40" s="121"/>
      <c r="H40" s="121"/>
      <c r="I40" s="121"/>
      <c r="J40" s="121"/>
      <c r="K40" s="121"/>
      <c r="L40" s="121"/>
      <c r="M40" s="121"/>
      <c r="N40" s="121"/>
      <c r="O40" s="1"/>
    </row>
    <row r="41" spans="1:15" x14ac:dyDescent="0.2">
      <c r="A41" s="255"/>
      <c r="B41" s="265"/>
      <c r="C41" s="116" t="s">
        <v>86</v>
      </c>
      <c r="D41" s="31">
        <v>35</v>
      </c>
      <c r="E41" s="10" t="s">
        <v>119</v>
      </c>
      <c r="F41" s="121"/>
      <c r="G41" s="121"/>
      <c r="H41" s="121"/>
      <c r="I41" s="121"/>
      <c r="J41" s="121"/>
      <c r="K41" s="121"/>
      <c r="L41" s="121"/>
      <c r="M41" s="121"/>
      <c r="N41" s="121"/>
      <c r="O41" s="1"/>
    </row>
    <row r="42" spans="1:15" x14ac:dyDescent="0.2">
      <c r="A42" s="255"/>
      <c r="B42" s="265" t="s">
        <v>224</v>
      </c>
      <c r="C42" s="265"/>
      <c r="D42" s="31">
        <v>36</v>
      </c>
      <c r="E42" s="10" t="s">
        <v>119</v>
      </c>
      <c r="F42" s="121"/>
      <c r="G42" s="121"/>
      <c r="H42" s="121"/>
      <c r="I42" s="121"/>
      <c r="J42" s="121"/>
      <c r="K42" s="121"/>
      <c r="L42" s="121"/>
      <c r="M42" s="121"/>
      <c r="N42" s="121"/>
      <c r="O42" s="1"/>
    </row>
    <row r="43" spans="1:15" x14ac:dyDescent="0.2">
      <c r="A43" s="255"/>
      <c r="B43" s="265" t="s">
        <v>227</v>
      </c>
      <c r="C43" s="265"/>
      <c r="D43" s="31">
        <v>37</v>
      </c>
      <c r="E43" s="10" t="s">
        <v>119</v>
      </c>
      <c r="F43" s="121"/>
      <c r="G43" s="121"/>
      <c r="H43" s="121"/>
      <c r="I43" s="121"/>
      <c r="J43" s="121"/>
      <c r="K43" s="121"/>
      <c r="L43" s="121"/>
      <c r="M43" s="121"/>
      <c r="N43" s="121"/>
      <c r="O43" s="1"/>
    </row>
    <row r="44" spans="1:15" x14ac:dyDescent="0.2">
      <c r="A44" s="255"/>
      <c r="B44" s="265" t="s">
        <v>4</v>
      </c>
      <c r="C44" s="116" t="s">
        <v>80</v>
      </c>
      <c r="D44" s="31">
        <v>38</v>
      </c>
      <c r="E44" s="10" t="s">
        <v>119</v>
      </c>
      <c r="F44" s="121"/>
      <c r="G44" s="121"/>
      <c r="H44" s="121"/>
      <c r="I44" s="121"/>
      <c r="J44" s="121"/>
      <c r="K44" s="121"/>
      <c r="L44" s="121"/>
      <c r="M44" s="121"/>
      <c r="N44" s="121"/>
      <c r="O44" s="1"/>
    </row>
    <row r="45" spans="1:15" x14ac:dyDescent="0.2">
      <c r="A45" s="255"/>
      <c r="B45" s="265"/>
      <c r="C45" s="116" t="s">
        <v>109</v>
      </c>
      <c r="D45" s="31">
        <v>39</v>
      </c>
      <c r="E45" s="10" t="s">
        <v>119</v>
      </c>
      <c r="F45" s="121"/>
      <c r="G45" s="121"/>
      <c r="H45" s="121"/>
      <c r="I45" s="121"/>
      <c r="J45" s="121"/>
      <c r="K45" s="121"/>
      <c r="L45" s="121"/>
      <c r="M45" s="121"/>
      <c r="N45" s="121"/>
      <c r="O45" s="1"/>
    </row>
    <row r="46" spans="1:15" x14ac:dyDescent="0.2">
      <c r="A46" s="255"/>
      <c r="B46" s="265" t="s">
        <v>3</v>
      </c>
      <c r="C46" s="265"/>
      <c r="D46" s="31">
        <v>40</v>
      </c>
      <c r="E46" s="10" t="s">
        <v>119</v>
      </c>
      <c r="F46" s="121"/>
      <c r="G46" s="121"/>
      <c r="H46" s="121"/>
      <c r="I46" s="121"/>
      <c r="J46" s="121"/>
      <c r="K46" s="121"/>
      <c r="L46" s="121"/>
      <c r="M46" s="121"/>
      <c r="N46" s="121"/>
      <c r="O46" s="1"/>
    </row>
    <row r="47" spans="1:15" x14ac:dyDescent="0.2">
      <c r="A47" s="255"/>
      <c r="B47" s="265" t="s">
        <v>195</v>
      </c>
      <c r="C47" s="116" t="s">
        <v>80</v>
      </c>
      <c r="D47" s="31">
        <v>41</v>
      </c>
      <c r="E47" s="10" t="s">
        <v>119</v>
      </c>
      <c r="F47" s="121"/>
      <c r="G47" s="121"/>
      <c r="H47" s="121"/>
      <c r="I47" s="121"/>
      <c r="J47" s="121"/>
      <c r="K47" s="121"/>
      <c r="L47" s="121"/>
      <c r="M47" s="121"/>
      <c r="N47" s="121"/>
      <c r="O47" s="1"/>
    </row>
    <row r="48" spans="1:15" x14ac:dyDescent="0.2">
      <c r="A48" s="255"/>
      <c r="B48" s="265"/>
      <c r="C48" s="116" t="s">
        <v>223</v>
      </c>
      <c r="D48" s="31">
        <v>42</v>
      </c>
      <c r="E48" s="10" t="s">
        <v>119</v>
      </c>
      <c r="F48" s="121"/>
      <c r="G48" s="121"/>
      <c r="H48" s="121"/>
      <c r="I48" s="121"/>
      <c r="J48" s="121"/>
      <c r="K48" s="121"/>
      <c r="L48" s="121"/>
      <c r="M48" s="121"/>
      <c r="N48" s="121"/>
      <c r="O48" s="1"/>
    </row>
    <row r="49" spans="1:15" x14ac:dyDescent="0.2">
      <c r="A49" s="255"/>
      <c r="B49" s="265"/>
      <c r="C49" s="116" t="s">
        <v>194</v>
      </c>
      <c r="D49" s="31">
        <v>43</v>
      </c>
      <c r="E49" s="10" t="s">
        <v>119</v>
      </c>
      <c r="F49" s="121"/>
      <c r="G49" s="121"/>
      <c r="H49" s="121"/>
      <c r="I49" s="121"/>
      <c r="J49" s="121"/>
      <c r="K49" s="121"/>
      <c r="L49" s="121"/>
      <c r="M49" s="121"/>
      <c r="N49" s="121"/>
      <c r="O49" s="1"/>
    </row>
    <row r="50" spans="1:15" x14ac:dyDescent="0.2">
      <c r="A50" s="255"/>
      <c r="B50" s="265" t="s">
        <v>5</v>
      </c>
      <c r="C50" s="265"/>
      <c r="D50" s="31">
        <v>44</v>
      </c>
      <c r="E50" s="10" t="s">
        <v>119</v>
      </c>
      <c r="F50" s="121"/>
      <c r="G50" s="121"/>
      <c r="H50" s="121"/>
      <c r="I50" s="121"/>
      <c r="J50" s="121"/>
      <c r="K50" s="121"/>
      <c r="L50" s="121"/>
      <c r="M50" s="121"/>
      <c r="N50" s="121"/>
      <c r="O50" s="1"/>
    </row>
    <row r="51" spans="1:15" ht="12.75" customHeight="1" x14ac:dyDescent="0.2">
      <c r="A51" s="255"/>
      <c r="B51" s="265" t="s">
        <v>114</v>
      </c>
      <c r="C51" s="116" t="s">
        <v>80</v>
      </c>
      <c r="D51" s="31">
        <v>45</v>
      </c>
      <c r="E51" s="10" t="s">
        <v>119</v>
      </c>
      <c r="F51" s="121"/>
      <c r="G51" s="121"/>
      <c r="H51" s="121"/>
      <c r="I51" s="121"/>
      <c r="J51" s="121"/>
      <c r="K51" s="121"/>
      <c r="L51" s="121"/>
      <c r="M51" s="121"/>
      <c r="N51" s="121"/>
      <c r="O51" s="1"/>
    </row>
    <row r="52" spans="1:15" x14ac:dyDescent="0.2">
      <c r="A52" s="255"/>
      <c r="B52" s="265"/>
      <c r="C52" s="116" t="s">
        <v>81</v>
      </c>
      <c r="D52" s="31">
        <v>46</v>
      </c>
      <c r="E52" s="10" t="s">
        <v>119</v>
      </c>
      <c r="F52" s="121"/>
      <c r="G52" s="121"/>
      <c r="H52" s="121"/>
      <c r="I52" s="121"/>
      <c r="J52" s="121"/>
      <c r="K52" s="121"/>
      <c r="L52" s="121"/>
      <c r="M52" s="121"/>
      <c r="N52" s="121"/>
      <c r="O52" s="1"/>
    </row>
    <row r="53" spans="1:15" x14ac:dyDescent="0.2">
      <c r="A53" s="255"/>
      <c r="B53" s="265"/>
      <c r="C53" s="116" t="s">
        <v>82</v>
      </c>
      <c r="D53" s="31">
        <v>47</v>
      </c>
      <c r="E53" s="10" t="s">
        <v>119</v>
      </c>
      <c r="F53" s="121"/>
      <c r="G53" s="121"/>
      <c r="H53" s="121"/>
      <c r="I53" s="121"/>
      <c r="J53" s="121"/>
      <c r="K53" s="121"/>
      <c r="L53" s="121"/>
      <c r="M53" s="121"/>
      <c r="N53" s="121"/>
      <c r="O53" s="1"/>
    </row>
    <row r="54" spans="1:15" x14ac:dyDescent="0.2">
      <c r="A54" s="256"/>
      <c r="B54" s="265"/>
      <c r="C54" s="116" t="s">
        <v>83</v>
      </c>
      <c r="D54" s="31">
        <v>48</v>
      </c>
      <c r="E54" s="10" t="s">
        <v>119</v>
      </c>
      <c r="F54" s="121"/>
      <c r="G54" s="121"/>
      <c r="H54" s="121"/>
      <c r="I54" s="121"/>
      <c r="J54" s="121"/>
      <c r="K54" s="121"/>
      <c r="L54" s="121"/>
      <c r="M54" s="121"/>
      <c r="N54" s="121"/>
      <c r="O54" s="1"/>
    </row>
    <row r="55" spans="1:15" ht="12.75" customHeight="1" x14ac:dyDescent="0.2">
      <c r="A55" s="251" t="s">
        <v>221</v>
      </c>
      <c r="B55" s="252"/>
      <c r="C55" s="253"/>
      <c r="D55" s="31">
        <v>49</v>
      </c>
      <c r="E55" s="10" t="s">
        <v>119</v>
      </c>
      <c r="F55" s="121"/>
      <c r="G55" s="121"/>
      <c r="H55" s="121"/>
      <c r="I55" s="121"/>
      <c r="J55" s="121"/>
      <c r="K55" s="121"/>
      <c r="L55" s="121"/>
      <c r="M55" s="121"/>
      <c r="N55" s="121"/>
      <c r="O55" s="1"/>
    </row>
    <row r="56" spans="1:15" ht="12.75" customHeight="1" x14ac:dyDescent="0.2">
      <c r="A56" s="251" t="s">
        <v>225</v>
      </c>
      <c r="B56" s="252"/>
      <c r="C56" s="253"/>
      <c r="D56" s="31">
        <v>50</v>
      </c>
      <c r="E56" s="10" t="s">
        <v>119</v>
      </c>
      <c r="F56" s="121"/>
      <c r="G56" s="121"/>
      <c r="H56" s="121"/>
      <c r="I56" s="121"/>
      <c r="J56" s="121"/>
      <c r="K56" s="121"/>
      <c r="L56" s="121"/>
      <c r="M56" s="121"/>
      <c r="N56" s="121"/>
      <c r="O56" s="1"/>
    </row>
    <row r="57" spans="1:15" ht="12.75" customHeight="1" x14ac:dyDescent="0.2">
      <c r="A57" s="251" t="s">
        <v>13</v>
      </c>
      <c r="B57" s="252"/>
      <c r="C57" s="253"/>
      <c r="D57" s="31">
        <v>51</v>
      </c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"/>
    </row>
    <row r="58" spans="1:15" x14ac:dyDescent="0.2">
      <c r="A58" s="248" t="s">
        <v>15</v>
      </c>
      <c r="B58" s="249"/>
      <c r="C58" s="250"/>
      <c r="D58" s="31">
        <v>52</v>
      </c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"/>
    </row>
    <row r="59" spans="1:15" ht="12.75" customHeight="1" x14ac:dyDescent="0.2">
      <c r="A59" s="248" t="s">
        <v>87</v>
      </c>
      <c r="B59" s="249"/>
      <c r="C59" s="250"/>
      <c r="D59" s="31">
        <v>53</v>
      </c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"/>
    </row>
    <row r="60" spans="1:15" ht="12.75" customHeight="1" x14ac:dyDescent="0.2">
      <c r="A60" s="251" t="s">
        <v>226</v>
      </c>
      <c r="B60" s="252"/>
      <c r="C60" s="253"/>
      <c r="D60" s="31">
        <v>54</v>
      </c>
      <c r="E60" s="121"/>
      <c r="F60" s="157">
        <f>F61+F64+F67+F68+F70+F71+F72+F75</f>
        <v>11</v>
      </c>
      <c r="G60" s="157">
        <f t="shared" ref="G60:N60" si="3">G61+G64+G67+G68+G70+G71+G72+G75</f>
        <v>5</v>
      </c>
      <c r="H60" s="157">
        <f t="shared" si="3"/>
        <v>0</v>
      </c>
      <c r="I60" s="157">
        <f t="shared" si="3"/>
        <v>0</v>
      </c>
      <c r="J60" s="157">
        <f t="shared" si="3"/>
        <v>0</v>
      </c>
      <c r="K60" s="157">
        <f t="shared" si="3"/>
        <v>5</v>
      </c>
      <c r="L60" s="157">
        <f t="shared" si="3"/>
        <v>0</v>
      </c>
      <c r="M60" s="157">
        <f t="shared" si="3"/>
        <v>0</v>
      </c>
      <c r="N60" s="157">
        <f t="shared" si="3"/>
        <v>1</v>
      </c>
      <c r="O60" s="1"/>
    </row>
    <row r="61" spans="1:15" x14ac:dyDescent="0.2">
      <c r="A61" s="258" t="s">
        <v>8</v>
      </c>
      <c r="B61" s="259"/>
      <c r="C61" s="117" t="s">
        <v>210</v>
      </c>
      <c r="D61" s="31">
        <v>55</v>
      </c>
      <c r="E61" s="10" t="s">
        <v>119</v>
      </c>
      <c r="F61" s="121">
        <v>2</v>
      </c>
      <c r="G61" s="121">
        <v>2</v>
      </c>
      <c r="H61" s="121">
        <v>0</v>
      </c>
      <c r="I61" s="121">
        <v>0</v>
      </c>
      <c r="J61" s="121">
        <v>0</v>
      </c>
      <c r="K61" s="121">
        <v>0</v>
      </c>
      <c r="L61" s="121">
        <v>0</v>
      </c>
      <c r="M61" s="121">
        <v>0</v>
      </c>
      <c r="N61" s="121">
        <v>0</v>
      </c>
      <c r="O61" s="1"/>
    </row>
    <row r="62" spans="1:15" x14ac:dyDescent="0.2">
      <c r="A62" s="260"/>
      <c r="B62" s="261"/>
      <c r="C62" s="117" t="s">
        <v>114</v>
      </c>
      <c r="D62" s="31">
        <v>56</v>
      </c>
      <c r="E62" s="10" t="s">
        <v>119</v>
      </c>
      <c r="F62" s="121">
        <v>2</v>
      </c>
      <c r="G62" s="121">
        <v>2</v>
      </c>
      <c r="H62" s="121">
        <v>0</v>
      </c>
      <c r="I62" s="121">
        <v>0</v>
      </c>
      <c r="J62" s="121">
        <v>0</v>
      </c>
      <c r="K62" s="121">
        <v>0</v>
      </c>
      <c r="L62" s="121">
        <v>0</v>
      </c>
      <c r="M62" s="121">
        <v>0</v>
      </c>
      <c r="N62" s="121">
        <v>0</v>
      </c>
      <c r="O62" s="1"/>
    </row>
    <row r="63" spans="1:15" x14ac:dyDescent="0.2">
      <c r="A63" s="262"/>
      <c r="B63" s="263"/>
      <c r="C63" s="117" t="s">
        <v>227</v>
      </c>
      <c r="D63" s="31">
        <v>57</v>
      </c>
      <c r="E63" s="10" t="s">
        <v>119</v>
      </c>
      <c r="F63" s="121">
        <v>2</v>
      </c>
      <c r="G63" s="121">
        <v>2</v>
      </c>
      <c r="H63" s="121">
        <v>0</v>
      </c>
      <c r="I63" s="121">
        <v>0</v>
      </c>
      <c r="J63" s="121">
        <v>0</v>
      </c>
      <c r="K63" s="121">
        <v>0</v>
      </c>
      <c r="L63" s="121">
        <v>0</v>
      </c>
      <c r="M63" s="121">
        <v>0</v>
      </c>
      <c r="N63" s="121">
        <v>0</v>
      </c>
      <c r="O63" s="1"/>
    </row>
    <row r="64" spans="1:15" x14ac:dyDescent="0.2">
      <c r="A64" s="254" t="s">
        <v>88</v>
      </c>
      <c r="B64" s="257" t="s">
        <v>84</v>
      </c>
      <c r="C64" s="117" t="s">
        <v>80</v>
      </c>
      <c r="D64" s="31">
        <v>58</v>
      </c>
      <c r="E64" s="10" t="s">
        <v>119</v>
      </c>
      <c r="F64" s="121">
        <v>1</v>
      </c>
      <c r="G64" s="121">
        <v>0</v>
      </c>
      <c r="H64" s="121">
        <v>0</v>
      </c>
      <c r="I64" s="121">
        <v>0</v>
      </c>
      <c r="J64" s="121">
        <v>0</v>
      </c>
      <c r="K64" s="121">
        <v>1</v>
      </c>
      <c r="L64" s="121">
        <v>0</v>
      </c>
      <c r="M64" s="121">
        <v>0</v>
      </c>
      <c r="N64" s="121">
        <v>0</v>
      </c>
      <c r="O64" s="1"/>
    </row>
    <row r="65" spans="1:15" x14ac:dyDescent="0.2">
      <c r="A65" s="255"/>
      <c r="B65" s="257"/>
      <c r="C65" s="118" t="s">
        <v>85</v>
      </c>
      <c r="D65" s="31">
        <v>59</v>
      </c>
      <c r="E65" s="10" t="s">
        <v>119</v>
      </c>
      <c r="F65" s="121">
        <v>1</v>
      </c>
      <c r="G65" s="121">
        <v>0</v>
      </c>
      <c r="H65" s="121">
        <v>0</v>
      </c>
      <c r="I65" s="121">
        <v>0</v>
      </c>
      <c r="J65" s="121">
        <v>0</v>
      </c>
      <c r="K65" s="121">
        <v>1</v>
      </c>
      <c r="L65" s="121">
        <v>0</v>
      </c>
      <c r="M65" s="121">
        <v>0</v>
      </c>
      <c r="N65" s="121">
        <v>0</v>
      </c>
      <c r="O65" s="1"/>
    </row>
    <row r="66" spans="1:15" x14ac:dyDescent="0.2">
      <c r="A66" s="255"/>
      <c r="B66" s="257"/>
      <c r="C66" s="118" t="s">
        <v>86</v>
      </c>
      <c r="D66" s="31">
        <v>60</v>
      </c>
      <c r="E66" s="10" t="s">
        <v>119</v>
      </c>
      <c r="F66" s="121">
        <v>0</v>
      </c>
      <c r="G66" s="121">
        <v>0</v>
      </c>
      <c r="H66" s="121">
        <v>0</v>
      </c>
      <c r="I66" s="121">
        <v>0</v>
      </c>
      <c r="J66" s="121">
        <v>0</v>
      </c>
      <c r="K66" s="121">
        <v>0</v>
      </c>
      <c r="L66" s="121">
        <v>0</v>
      </c>
      <c r="M66" s="121">
        <v>0</v>
      </c>
      <c r="N66" s="121">
        <v>0</v>
      </c>
      <c r="O66" s="1"/>
    </row>
    <row r="67" spans="1:15" x14ac:dyDescent="0.2">
      <c r="A67" s="255"/>
      <c r="B67" s="257" t="s">
        <v>227</v>
      </c>
      <c r="C67" s="257"/>
      <c r="D67" s="31">
        <v>61</v>
      </c>
      <c r="E67" s="10" t="s">
        <v>119</v>
      </c>
      <c r="F67" s="121">
        <v>1</v>
      </c>
      <c r="G67" s="121">
        <v>1</v>
      </c>
      <c r="H67" s="121">
        <v>0</v>
      </c>
      <c r="I67" s="121">
        <v>0</v>
      </c>
      <c r="J67" s="121">
        <v>0</v>
      </c>
      <c r="K67" s="121">
        <v>0</v>
      </c>
      <c r="L67" s="121">
        <v>0</v>
      </c>
      <c r="M67" s="121">
        <v>0</v>
      </c>
      <c r="N67" s="121">
        <v>0</v>
      </c>
      <c r="O67" s="1"/>
    </row>
    <row r="68" spans="1:15" x14ac:dyDescent="0.2">
      <c r="A68" s="255"/>
      <c r="B68" s="257" t="s">
        <v>4</v>
      </c>
      <c r="C68" s="117" t="s">
        <v>80</v>
      </c>
      <c r="D68" s="31">
        <v>62</v>
      </c>
      <c r="E68" s="10" t="s">
        <v>119</v>
      </c>
      <c r="F68" s="121">
        <v>3</v>
      </c>
      <c r="G68" s="121">
        <v>0</v>
      </c>
      <c r="H68" s="121">
        <v>0</v>
      </c>
      <c r="I68" s="121">
        <v>0</v>
      </c>
      <c r="J68" s="121">
        <v>0</v>
      </c>
      <c r="K68" s="121">
        <v>3</v>
      </c>
      <c r="L68" s="121">
        <v>0</v>
      </c>
      <c r="M68" s="121">
        <v>0</v>
      </c>
      <c r="N68" s="121">
        <v>0</v>
      </c>
      <c r="O68" s="1"/>
    </row>
    <row r="69" spans="1:15" x14ac:dyDescent="0.2">
      <c r="A69" s="255"/>
      <c r="B69" s="257"/>
      <c r="C69" s="117" t="s">
        <v>109</v>
      </c>
      <c r="D69" s="31">
        <v>63</v>
      </c>
      <c r="E69" s="10" t="s">
        <v>119</v>
      </c>
      <c r="F69" s="121">
        <v>3</v>
      </c>
      <c r="G69" s="121">
        <v>0</v>
      </c>
      <c r="H69" s="121">
        <v>0</v>
      </c>
      <c r="I69" s="121">
        <v>0</v>
      </c>
      <c r="J69" s="121">
        <v>0</v>
      </c>
      <c r="K69" s="121">
        <v>3</v>
      </c>
      <c r="L69" s="121">
        <v>0</v>
      </c>
      <c r="M69" s="121">
        <v>0</v>
      </c>
      <c r="N69" s="121">
        <v>0</v>
      </c>
      <c r="O69" s="1"/>
    </row>
    <row r="70" spans="1:15" x14ac:dyDescent="0.2">
      <c r="A70" s="255"/>
      <c r="B70" s="264" t="s">
        <v>12</v>
      </c>
      <c r="C70" s="264"/>
      <c r="D70" s="31">
        <v>64</v>
      </c>
      <c r="E70" s="10" t="s">
        <v>119</v>
      </c>
      <c r="F70" s="121">
        <v>1</v>
      </c>
      <c r="G70" s="121">
        <v>0</v>
      </c>
      <c r="H70" s="121">
        <v>0</v>
      </c>
      <c r="I70" s="121">
        <v>0</v>
      </c>
      <c r="J70" s="121">
        <v>0</v>
      </c>
      <c r="K70" s="121">
        <v>0</v>
      </c>
      <c r="L70" s="121">
        <v>0</v>
      </c>
      <c r="M70" s="121">
        <v>0</v>
      </c>
      <c r="N70" s="121">
        <v>1</v>
      </c>
      <c r="O70" s="1"/>
    </row>
    <row r="71" spans="1:15" x14ac:dyDescent="0.2">
      <c r="A71" s="255"/>
      <c r="B71" s="264" t="s">
        <v>5</v>
      </c>
      <c r="C71" s="264"/>
      <c r="D71" s="31">
        <v>65</v>
      </c>
      <c r="E71" s="10" t="s">
        <v>119</v>
      </c>
      <c r="F71" s="121">
        <v>0</v>
      </c>
      <c r="G71" s="121">
        <v>0</v>
      </c>
      <c r="H71" s="121">
        <v>0</v>
      </c>
      <c r="I71" s="121">
        <v>0</v>
      </c>
      <c r="J71" s="121">
        <v>0</v>
      </c>
      <c r="K71" s="121">
        <v>0</v>
      </c>
      <c r="L71" s="121">
        <v>0</v>
      </c>
      <c r="M71" s="121">
        <v>0</v>
      </c>
      <c r="N71" s="121">
        <v>0</v>
      </c>
      <c r="O71" s="1"/>
    </row>
    <row r="72" spans="1:15" x14ac:dyDescent="0.2">
      <c r="A72" s="255"/>
      <c r="B72" s="257" t="s">
        <v>195</v>
      </c>
      <c r="C72" s="117" t="s">
        <v>80</v>
      </c>
      <c r="D72" s="31">
        <v>66</v>
      </c>
      <c r="E72" s="10" t="s">
        <v>119</v>
      </c>
      <c r="F72" s="121">
        <v>1</v>
      </c>
      <c r="G72" s="121">
        <v>0</v>
      </c>
      <c r="H72" s="121">
        <v>0</v>
      </c>
      <c r="I72" s="121">
        <v>0</v>
      </c>
      <c r="J72" s="121">
        <v>0</v>
      </c>
      <c r="K72" s="121">
        <v>1</v>
      </c>
      <c r="L72" s="121">
        <v>0</v>
      </c>
      <c r="M72" s="121">
        <v>0</v>
      </c>
      <c r="N72" s="121">
        <v>0</v>
      </c>
      <c r="O72" s="1"/>
    </row>
    <row r="73" spans="1:15" x14ac:dyDescent="0.2">
      <c r="A73" s="255"/>
      <c r="B73" s="257"/>
      <c r="C73" s="117" t="s">
        <v>223</v>
      </c>
      <c r="D73" s="31">
        <v>67</v>
      </c>
      <c r="E73" s="10" t="s">
        <v>119</v>
      </c>
      <c r="F73" s="121">
        <v>1</v>
      </c>
      <c r="G73" s="121">
        <v>0</v>
      </c>
      <c r="H73" s="121">
        <v>0</v>
      </c>
      <c r="I73" s="121">
        <v>0</v>
      </c>
      <c r="J73" s="121">
        <v>0</v>
      </c>
      <c r="K73" s="121">
        <v>1</v>
      </c>
      <c r="L73" s="121">
        <v>0</v>
      </c>
      <c r="M73" s="121">
        <v>0</v>
      </c>
      <c r="N73" s="121">
        <v>0</v>
      </c>
      <c r="O73" s="1"/>
    </row>
    <row r="74" spans="1:15" x14ac:dyDescent="0.2">
      <c r="A74" s="255"/>
      <c r="B74" s="257"/>
      <c r="C74" s="117" t="s">
        <v>194</v>
      </c>
      <c r="D74" s="31">
        <v>68</v>
      </c>
      <c r="E74" s="10" t="s">
        <v>119</v>
      </c>
      <c r="F74" s="121">
        <v>1</v>
      </c>
      <c r="G74" s="121">
        <v>0</v>
      </c>
      <c r="H74" s="121">
        <v>0</v>
      </c>
      <c r="I74" s="121">
        <v>0</v>
      </c>
      <c r="J74" s="121">
        <v>0</v>
      </c>
      <c r="K74" s="121">
        <v>1</v>
      </c>
      <c r="L74" s="121">
        <v>0</v>
      </c>
      <c r="M74" s="121">
        <v>0</v>
      </c>
      <c r="N74" s="121">
        <v>0</v>
      </c>
      <c r="O74" s="1"/>
    </row>
    <row r="75" spans="1:15" ht="12.75" customHeight="1" x14ac:dyDescent="0.2">
      <c r="A75" s="255"/>
      <c r="B75" s="257" t="s">
        <v>114</v>
      </c>
      <c r="C75" s="117" t="s">
        <v>80</v>
      </c>
      <c r="D75" s="31">
        <v>69</v>
      </c>
      <c r="E75" s="10" t="s">
        <v>119</v>
      </c>
      <c r="F75" s="121">
        <v>2</v>
      </c>
      <c r="G75" s="121">
        <v>2</v>
      </c>
      <c r="H75" s="121">
        <v>0</v>
      </c>
      <c r="I75" s="121">
        <v>0</v>
      </c>
      <c r="J75" s="121">
        <v>0</v>
      </c>
      <c r="K75" s="121">
        <v>0</v>
      </c>
      <c r="L75" s="121">
        <v>0</v>
      </c>
      <c r="M75" s="121">
        <v>0</v>
      </c>
      <c r="N75" s="121">
        <v>0</v>
      </c>
      <c r="O75" s="1"/>
    </row>
    <row r="76" spans="1:15" x14ac:dyDescent="0.2">
      <c r="A76" s="255"/>
      <c r="B76" s="257"/>
      <c r="C76" s="118" t="s">
        <v>81</v>
      </c>
      <c r="D76" s="31">
        <v>70</v>
      </c>
      <c r="E76" s="10" t="s">
        <v>119</v>
      </c>
      <c r="F76" s="121">
        <v>2</v>
      </c>
      <c r="G76" s="121">
        <v>2</v>
      </c>
      <c r="H76" s="121">
        <v>0</v>
      </c>
      <c r="I76" s="121">
        <v>0</v>
      </c>
      <c r="J76" s="121">
        <v>0</v>
      </c>
      <c r="K76" s="121">
        <v>0</v>
      </c>
      <c r="L76" s="121">
        <v>0</v>
      </c>
      <c r="M76" s="121">
        <v>0</v>
      </c>
      <c r="N76" s="121">
        <v>0</v>
      </c>
      <c r="O76" s="1"/>
    </row>
    <row r="77" spans="1:15" x14ac:dyDescent="0.2">
      <c r="A77" s="255"/>
      <c r="B77" s="257"/>
      <c r="C77" s="117" t="s">
        <v>82</v>
      </c>
      <c r="D77" s="31">
        <v>71</v>
      </c>
      <c r="E77" s="10" t="s">
        <v>119</v>
      </c>
      <c r="F77" s="121">
        <v>1</v>
      </c>
      <c r="G77" s="121">
        <v>1</v>
      </c>
      <c r="H77" s="121">
        <v>0</v>
      </c>
      <c r="I77" s="121">
        <v>0</v>
      </c>
      <c r="J77" s="121">
        <v>0</v>
      </c>
      <c r="K77" s="121">
        <v>0</v>
      </c>
      <c r="L77" s="121">
        <v>0</v>
      </c>
      <c r="M77" s="121">
        <v>0</v>
      </c>
      <c r="N77" s="121">
        <v>0</v>
      </c>
      <c r="O77" s="1"/>
    </row>
    <row r="78" spans="1:15" x14ac:dyDescent="0.2">
      <c r="A78" s="256"/>
      <c r="B78" s="257"/>
      <c r="C78" s="117" t="s">
        <v>83</v>
      </c>
      <c r="D78" s="31">
        <v>72</v>
      </c>
      <c r="E78" s="10" t="s">
        <v>119</v>
      </c>
      <c r="F78" s="121">
        <v>1</v>
      </c>
      <c r="G78" s="121">
        <v>1</v>
      </c>
      <c r="H78" s="121">
        <v>0</v>
      </c>
      <c r="I78" s="121">
        <v>0</v>
      </c>
      <c r="J78" s="121">
        <v>0</v>
      </c>
      <c r="K78" s="121">
        <v>0</v>
      </c>
      <c r="L78" s="121">
        <v>0</v>
      </c>
      <c r="M78" s="121">
        <v>0</v>
      </c>
      <c r="N78" s="121">
        <v>0</v>
      </c>
      <c r="O78" s="1"/>
    </row>
    <row r="79" spans="1:15" ht="12.75" customHeight="1" x14ac:dyDescent="0.2">
      <c r="A79" s="248" t="s">
        <v>89</v>
      </c>
      <c r="B79" s="249"/>
      <c r="C79" s="250"/>
      <c r="D79" s="31">
        <v>73</v>
      </c>
      <c r="E79" s="121">
        <v>1</v>
      </c>
      <c r="F79" s="121">
        <v>0</v>
      </c>
      <c r="G79" s="121">
        <v>0</v>
      </c>
      <c r="H79" s="121">
        <v>0</v>
      </c>
      <c r="I79" s="121">
        <v>0</v>
      </c>
      <c r="J79" s="121">
        <v>0</v>
      </c>
      <c r="K79" s="121">
        <v>0</v>
      </c>
      <c r="L79" s="121">
        <v>0</v>
      </c>
      <c r="M79" s="121">
        <v>0</v>
      </c>
      <c r="N79" s="121">
        <v>0</v>
      </c>
      <c r="O79" s="1"/>
    </row>
    <row r="80" spans="1:15" ht="12.75" customHeight="1" x14ac:dyDescent="0.2">
      <c r="A80" s="251" t="s">
        <v>228</v>
      </c>
      <c r="B80" s="252"/>
      <c r="C80" s="253"/>
      <c r="D80" s="31">
        <v>74</v>
      </c>
      <c r="E80" s="121"/>
      <c r="F80" s="119">
        <f>F81+F82+F83+F84+F85</f>
        <v>0</v>
      </c>
      <c r="G80" s="119">
        <f t="shared" ref="G80:M80" si="4">G81+G82+G83+G84+G85</f>
        <v>0</v>
      </c>
      <c r="H80" s="119">
        <f t="shared" si="4"/>
        <v>0</v>
      </c>
      <c r="I80" s="119">
        <f t="shared" si="4"/>
        <v>0</v>
      </c>
      <c r="J80" s="119">
        <f t="shared" si="4"/>
        <v>0</v>
      </c>
      <c r="K80" s="119">
        <f t="shared" si="4"/>
        <v>0</v>
      </c>
      <c r="L80" s="119">
        <f t="shared" si="4"/>
        <v>0</v>
      </c>
      <c r="M80" s="119">
        <f t="shared" si="4"/>
        <v>0</v>
      </c>
      <c r="N80" s="119">
        <f>N81+N82+N83+N84+N85</f>
        <v>0</v>
      </c>
      <c r="O80" s="1"/>
    </row>
    <row r="81" spans="1:15" x14ac:dyDescent="0.2">
      <c r="A81" s="251" t="s">
        <v>8</v>
      </c>
      <c r="B81" s="252"/>
      <c r="C81" s="253"/>
      <c r="D81" s="31">
        <v>75</v>
      </c>
      <c r="E81" s="10" t="s">
        <v>119</v>
      </c>
      <c r="F81" s="121"/>
      <c r="G81" s="121"/>
      <c r="H81" s="121"/>
      <c r="I81" s="121"/>
      <c r="J81" s="121"/>
      <c r="K81" s="121"/>
      <c r="L81" s="121"/>
      <c r="M81" s="121"/>
      <c r="N81" s="121"/>
      <c r="O81" s="1"/>
    </row>
    <row r="82" spans="1:15" x14ac:dyDescent="0.2">
      <c r="A82" s="254" t="s">
        <v>90</v>
      </c>
      <c r="B82" s="257" t="s">
        <v>84</v>
      </c>
      <c r="C82" s="257"/>
      <c r="D82" s="31">
        <v>76</v>
      </c>
      <c r="E82" s="10" t="s">
        <v>119</v>
      </c>
      <c r="F82" s="121"/>
      <c r="G82" s="121"/>
      <c r="H82" s="121"/>
      <c r="I82" s="121"/>
      <c r="J82" s="121"/>
      <c r="K82" s="121"/>
      <c r="L82" s="121"/>
      <c r="M82" s="121"/>
      <c r="N82" s="121"/>
      <c r="O82" s="1"/>
    </row>
    <row r="83" spans="1:15" x14ac:dyDescent="0.2">
      <c r="A83" s="255"/>
      <c r="B83" s="257" t="s">
        <v>4</v>
      </c>
      <c r="C83" s="257"/>
      <c r="D83" s="31">
        <v>77</v>
      </c>
      <c r="E83" s="10" t="s">
        <v>119</v>
      </c>
      <c r="F83" s="121"/>
      <c r="G83" s="121"/>
      <c r="H83" s="121"/>
      <c r="I83" s="121"/>
      <c r="J83" s="121"/>
      <c r="K83" s="121"/>
      <c r="L83" s="121"/>
      <c r="M83" s="121"/>
      <c r="N83" s="121"/>
      <c r="O83" s="1"/>
    </row>
    <row r="84" spans="1:15" x14ac:dyDescent="0.2">
      <c r="A84" s="255"/>
      <c r="B84" s="257" t="s">
        <v>5</v>
      </c>
      <c r="C84" s="257"/>
      <c r="D84" s="31">
        <v>78</v>
      </c>
      <c r="E84" s="10" t="s">
        <v>119</v>
      </c>
      <c r="F84" s="121"/>
      <c r="G84" s="121"/>
      <c r="H84" s="121"/>
      <c r="I84" s="121"/>
      <c r="J84" s="121"/>
      <c r="K84" s="121"/>
      <c r="L84" s="121"/>
      <c r="M84" s="121"/>
      <c r="N84" s="121"/>
      <c r="O84" s="1"/>
    </row>
    <row r="85" spans="1:15" ht="12.75" customHeight="1" x14ac:dyDescent="0.2">
      <c r="A85" s="256"/>
      <c r="B85" s="257" t="s">
        <v>91</v>
      </c>
      <c r="C85" s="257"/>
      <c r="D85" s="31">
        <v>79</v>
      </c>
      <c r="E85" s="10" t="s">
        <v>119</v>
      </c>
      <c r="F85" s="121"/>
      <c r="G85" s="121"/>
      <c r="H85" s="121"/>
      <c r="I85" s="121"/>
      <c r="J85" s="121"/>
      <c r="K85" s="121"/>
      <c r="L85" s="121"/>
      <c r="M85" s="121"/>
      <c r="N85" s="121"/>
      <c r="O85" s="1"/>
    </row>
  </sheetData>
  <sheetProtection algorithmName="SHA-512" hashValue="SXFE0iHRjtyBSEjUHIN9698U0D5oLEjhtPRG4QFh2l3zTLcyQSYbE2sNQvdhr2gA1/my0gexwkkFTBo7LXg1nw==" saltValue="AAcFThBRjwtuZEQamPv7Zw==" spinCount="100000" sheet="1" objects="1" scenarios="1" formatCells="0"/>
  <mergeCells count="79">
    <mergeCell ref="A3:D5"/>
    <mergeCell ref="E3:E5"/>
    <mergeCell ref="F3:N3"/>
    <mergeCell ref="F4:F5"/>
    <mergeCell ref="G4:G5"/>
    <mergeCell ref="H4:K4"/>
    <mergeCell ref="L4:L5"/>
    <mergeCell ref="M4:M5"/>
    <mergeCell ref="N4:N5"/>
    <mergeCell ref="A11:A14"/>
    <mergeCell ref="B11:C11"/>
    <mergeCell ref="B12:C12"/>
    <mergeCell ref="B13:C13"/>
    <mergeCell ref="B14:C14"/>
    <mergeCell ref="A6:D6"/>
    <mergeCell ref="A7:C7"/>
    <mergeCell ref="A8:C8"/>
    <mergeCell ref="A9:C9"/>
    <mergeCell ref="A10:C10"/>
    <mergeCell ref="A27:C27"/>
    <mergeCell ref="A15:C15"/>
    <mergeCell ref="A16:A18"/>
    <mergeCell ref="B16:C16"/>
    <mergeCell ref="B17:C17"/>
    <mergeCell ref="B18:C18"/>
    <mergeCell ref="A19:A22"/>
    <mergeCell ref="B19:C19"/>
    <mergeCell ref="B20:C20"/>
    <mergeCell ref="B21:C21"/>
    <mergeCell ref="B22:C22"/>
    <mergeCell ref="A23:A26"/>
    <mergeCell ref="B23:C23"/>
    <mergeCell ref="B24:C24"/>
    <mergeCell ref="B25:C25"/>
    <mergeCell ref="B26:C26"/>
    <mergeCell ref="A38:C38"/>
    <mergeCell ref="A28:C28"/>
    <mergeCell ref="A29:A32"/>
    <mergeCell ref="B29:C29"/>
    <mergeCell ref="B30:C30"/>
    <mergeCell ref="B31:C31"/>
    <mergeCell ref="A33:C33"/>
    <mergeCell ref="A34:C34"/>
    <mergeCell ref="A35:C35"/>
    <mergeCell ref="A36:C36"/>
    <mergeCell ref="A37:C37"/>
    <mergeCell ref="B32:C32"/>
    <mergeCell ref="A60:C60"/>
    <mergeCell ref="A39:A54"/>
    <mergeCell ref="B39:B41"/>
    <mergeCell ref="B42:C42"/>
    <mergeCell ref="B43:C43"/>
    <mergeCell ref="B44:B45"/>
    <mergeCell ref="B46:C46"/>
    <mergeCell ref="B47:B49"/>
    <mergeCell ref="B50:C50"/>
    <mergeCell ref="B51:B54"/>
    <mergeCell ref="A55:C55"/>
    <mergeCell ref="A56:C56"/>
    <mergeCell ref="A57:C57"/>
    <mergeCell ref="A58:C58"/>
    <mergeCell ref="A59:C59"/>
    <mergeCell ref="A61:B63"/>
    <mergeCell ref="A64:A78"/>
    <mergeCell ref="B64:B66"/>
    <mergeCell ref="B67:C67"/>
    <mergeCell ref="B68:B69"/>
    <mergeCell ref="B70:C70"/>
    <mergeCell ref="B71:C71"/>
    <mergeCell ref="B72:B74"/>
    <mergeCell ref="B75:B78"/>
    <mergeCell ref="A79:C79"/>
    <mergeCell ref="A80:C80"/>
    <mergeCell ref="A81:C81"/>
    <mergeCell ref="A82:A85"/>
    <mergeCell ref="B82:C82"/>
    <mergeCell ref="B83:C83"/>
    <mergeCell ref="B84:C84"/>
    <mergeCell ref="B85:C85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  <headerFooter>
    <oddHeader>&amp;RZałącznik nr 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/>
  </sheetViews>
  <sheetFormatPr defaultRowHeight="12.75" x14ac:dyDescent="0.2"/>
  <cols>
    <col min="1" max="1" width="4.42578125" customWidth="1"/>
    <col min="2" max="2" width="74.85546875" customWidth="1"/>
    <col min="3" max="3" width="3.7109375" customWidth="1"/>
    <col min="4" max="5" width="7.7109375" customWidth="1"/>
    <col min="6" max="6" width="23.28515625" customWidth="1"/>
    <col min="7" max="7" width="12" customWidth="1"/>
  </cols>
  <sheetData>
    <row r="1" spans="1:7" ht="18.75" x14ac:dyDescent="0.2">
      <c r="A1" s="130" t="s">
        <v>231</v>
      </c>
      <c r="B1" s="131"/>
      <c r="C1" s="132"/>
      <c r="D1" s="131"/>
      <c r="E1" s="131"/>
      <c r="F1" s="131"/>
      <c r="G1" s="131"/>
    </row>
    <row r="2" spans="1:7" x14ac:dyDescent="0.2">
      <c r="A2" s="133"/>
      <c r="B2" s="133"/>
      <c r="C2" s="134"/>
      <c r="D2" s="133"/>
      <c r="E2" s="133"/>
      <c r="F2" s="133"/>
      <c r="G2" s="133"/>
    </row>
    <row r="3" spans="1:7" x14ac:dyDescent="0.2">
      <c r="A3" s="277" t="s">
        <v>232</v>
      </c>
      <c r="B3" s="277"/>
      <c r="C3" s="277"/>
      <c r="D3" s="278" t="s">
        <v>210</v>
      </c>
      <c r="E3" s="279" t="s">
        <v>301</v>
      </c>
      <c r="F3" s="279"/>
      <c r="G3" s="279"/>
    </row>
    <row r="4" spans="1:7" ht="69" customHeight="1" x14ac:dyDescent="0.2">
      <c r="A4" s="277"/>
      <c r="B4" s="277"/>
      <c r="C4" s="277"/>
      <c r="D4" s="278"/>
      <c r="E4" s="135" t="s">
        <v>210</v>
      </c>
      <c r="F4" s="135" t="s">
        <v>296</v>
      </c>
      <c r="G4" s="135" t="s">
        <v>302</v>
      </c>
    </row>
    <row r="5" spans="1:7" x14ac:dyDescent="0.2">
      <c r="A5" s="280">
        <v>0</v>
      </c>
      <c r="B5" s="280"/>
      <c r="C5" s="280"/>
      <c r="D5" s="136">
        <v>1</v>
      </c>
      <c r="E5" s="136">
        <v>2</v>
      </c>
      <c r="F5" s="136">
        <v>3</v>
      </c>
      <c r="G5" s="136">
        <v>4</v>
      </c>
    </row>
    <row r="6" spans="1:7" ht="18.75" customHeight="1" x14ac:dyDescent="0.2">
      <c r="A6" s="276" t="s">
        <v>328</v>
      </c>
      <c r="B6" s="276"/>
      <c r="C6" s="137">
        <v>1</v>
      </c>
      <c r="D6" s="138">
        <v>9</v>
      </c>
      <c r="E6" s="138">
        <v>8</v>
      </c>
      <c r="F6" s="138">
        <f>F7</f>
        <v>0</v>
      </c>
      <c r="G6" s="138">
        <f>G7</f>
        <v>0</v>
      </c>
    </row>
    <row r="7" spans="1:7" ht="18.75" customHeight="1" x14ac:dyDescent="0.2">
      <c r="A7" s="281" t="s">
        <v>235</v>
      </c>
      <c r="B7" s="281"/>
      <c r="C7" s="139">
        <v>2</v>
      </c>
      <c r="D7" s="140">
        <v>8</v>
      </c>
      <c r="E7" s="140">
        <v>8</v>
      </c>
      <c r="F7" s="140">
        <v>0</v>
      </c>
      <c r="G7" s="140">
        <v>0</v>
      </c>
    </row>
    <row r="8" spans="1:7" ht="18.75" customHeight="1" x14ac:dyDescent="0.2">
      <c r="A8" s="275" t="s">
        <v>230</v>
      </c>
      <c r="B8" s="144" t="s">
        <v>234</v>
      </c>
      <c r="C8" s="139">
        <v>3</v>
      </c>
      <c r="D8" s="140">
        <v>7</v>
      </c>
      <c r="E8" s="140">
        <v>7</v>
      </c>
      <c r="F8" s="140">
        <v>0</v>
      </c>
      <c r="G8" s="140">
        <v>0</v>
      </c>
    </row>
    <row r="9" spans="1:7" ht="26.25" customHeight="1" x14ac:dyDescent="0.2">
      <c r="A9" s="275"/>
      <c r="B9" s="144" t="s">
        <v>237</v>
      </c>
      <c r="C9" s="137">
        <v>4</v>
      </c>
      <c r="D9" s="140">
        <v>4</v>
      </c>
      <c r="E9" s="140">
        <v>4</v>
      </c>
      <c r="F9" s="140">
        <v>0</v>
      </c>
      <c r="G9" s="140">
        <v>0</v>
      </c>
    </row>
    <row r="10" spans="1:7" ht="28.5" customHeight="1" x14ac:dyDescent="0.2">
      <c r="A10" s="275"/>
      <c r="B10" s="144" t="s">
        <v>238</v>
      </c>
      <c r="C10" s="139">
        <v>5</v>
      </c>
      <c r="D10" s="140">
        <v>7</v>
      </c>
      <c r="E10" s="140">
        <v>7</v>
      </c>
      <c r="F10" s="140">
        <v>0</v>
      </c>
      <c r="G10" s="140">
        <v>0</v>
      </c>
    </row>
    <row r="11" spans="1:7" ht="27.75" customHeight="1" x14ac:dyDescent="0.2">
      <c r="A11" s="275"/>
      <c r="B11" s="144" t="s">
        <v>239</v>
      </c>
      <c r="C11" s="139">
        <v>6</v>
      </c>
      <c r="D11" s="140">
        <v>4</v>
      </c>
      <c r="E11" s="140">
        <v>4</v>
      </c>
      <c r="F11" s="141" t="s">
        <v>119</v>
      </c>
      <c r="G11" s="140">
        <v>0</v>
      </c>
    </row>
    <row r="12" spans="1:7" ht="16.5" customHeight="1" x14ac:dyDescent="0.2">
      <c r="A12" s="275"/>
      <c r="B12" s="144" t="s">
        <v>240</v>
      </c>
      <c r="C12" s="137">
        <v>7</v>
      </c>
      <c r="D12" s="140">
        <v>0</v>
      </c>
      <c r="E12" s="140">
        <v>0</v>
      </c>
      <c r="F12" s="141" t="s">
        <v>119</v>
      </c>
      <c r="G12" s="140">
        <v>0</v>
      </c>
    </row>
    <row r="13" spans="1:7" ht="29.25" customHeight="1" x14ac:dyDescent="0.2">
      <c r="A13" s="275"/>
      <c r="B13" s="144" t="s">
        <v>241</v>
      </c>
      <c r="C13" s="139">
        <v>8</v>
      </c>
      <c r="D13" s="140">
        <v>0</v>
      </c>
      <c r="E13" s="140">
        <v>0</v>
      </c>
      <c r="F13" s="141" t="s">
        <v>119</v>
      </c>
      <c r="G13" s="140">
        <v>0</v>
      </c>
    </row>
    <row r="14" spans="1:7" ht="30.75" customHeight="1" x14ac:dyDescent="0.2">
      <c r="A14" s="275"/>
      <c r="B14" s="144" t="s">
        <v>242</v>
      </c>
      <c r="C14" s="139">
        <v>9</v>
      </c>
      <c r="D14" s="140">
        <v>0</v>
      </c>
      <c r="E14" s="140">
        <v>0</v>
      </c>
      <c r="F14" s="141" t="s">
        <v>119</v>
      </c>
      <c r="G14" s="140">
        <v>0</v>
      </c>
    </row>
    <row r="15" spans="1:7" ht="39" customHeight="1" x14ac:dyDescent="0.2">
      <c r="A15" s="275"/>
      <c r="B15" s="144" t="s">
        <v>243</v>
      </c>
      <c r="C15" s="137">
        <v>10</v>
      </c>
      <c r="D15" s="140">
        <v>0</v>
      </c>
      <c r="E15" s="140">
        <v>0</v>
      </c>
      <c r="F15" s="141" t="s">
        <v>119</v>
      </c>
      <c r="G15" s="140">
        <v>0</v>
      </c>
    </row>
    <row r="16" spans="1:7" ht="29.25" customHeight="1" x14ac:dyDescent="0.2">
      <c r="A16" s="275"/>
      <c r="B16" s="144" t="s">
        <v>244</v>
      </c>
      <c r="C16" s="139">
        <v>11</v>
      </c>
      <c r="D16" s="140">
        <v>0</v>
      </c>
      <c r="E16" s="140">
        <v>0</v>
      </c>
      <c r="F16" s="141" t="s">
        <v>119</v>
      </c>
      <c r="G16" s="140">
        <v>0</v>
      </c>
    </row>
    <row r="17" spans="1:7" ht="18" customHeight="1" x14ac:dyDescent="0.2">
      <c r="A17" s="275"/>
      <c r="B17" s="144" t="s">
        <v>245</v>
      </c>
      <c r="C17" s="139">
        <v>12</v>
      </c>
      <c r="D17" s="140">
        <v>2</v>
      </c>
      <c r="E17" s="140">
        <v>2</v>
      </c>
      <c r="F17" s="140"/>
      <c r="G17" s="140">
        <v>0</v>
      </c>
    </row>
    <row r="18" spans="1:7" ht="18" customHeight="1" x14ac:dyDescent="0.2">
      <c r="A18" s="275"/>
      <c r="B18" s="144" t="s">
        <v>14</v>
      </c>
      <c r="C18" s="137">
        <v>13</v>
      </c>
      <c r="D18" s="140"/>
      <c r="E18" s="140"/>
      <c r="F18" s="141" t="s">
        <v>119</v>
      </c>
      <c r="G18" s="140">
        <v>0</v>
      </c>
    </row>
    <row r="19" spans="1:7" ht="18" customHeight="1" x14ac:dyDescent="0.2">
      <c r="A19" s="275"/>
      <c r="B19" s="144" t="s">
        <v>246</v>
      </c>
      <c r="C19" s="139">
        <v>14</v>
      </c>
      <c r="D19" s="140">
        <v>3</v>
      </c>
      <c r="E19" s="140">
        <v>3</v>
      </c>
      <c r="F19" s="141" t="s">
        <v>119</v>
      </c>
      <c r="G19" s="140">
        <v>0</v>
      </c>
    </row>
    <row r="20" spans="1:7" ht="18" customHeight="1" x14ac:dyDescent="0.2">
      <c r="A20" s="275"/>
      <c r="B20" s="144" t="s">
        <v>247</v>
      </c>
      <c r="C20" s="139">
        <v>15</v>
      </c>
      <c r="D20" s="140">
        <v>0</v>
      </c>
      <c r="E20" s="140">
        <v>0</v>
      </c>
      <c r="F20" s="141" t="s">
        <v>119</v>
      </c>
      <c r="G20" s="140">
        <v>0</v>
      </c>
    </row>
    <row r="21" spans="1:7" ht="18.75" customHeight="1" x14ac:dyDescent="0.2">
      <c r="A21" s="276" t="s">
        <v>236</v>
      </c>
      <c r="B21" s="276"/>
      <c r="C21" s="137">
        <v>16</v>
      </c>
      <c r="D21" s="138">
        <v>1</v>
      </c>
      <c r="E21" s="138">
        <v>0</v>
      </c>
      <c r="F21" s="142" t="s">
        <v>119</v>
      </c>
      <c r="G21" s="143" t="s">
        <v>119</v>
      </c>
    </row>
  </sheetData>
  <mergeCells count="8">
    <mergeCell ref="A8:A20"/>
    <mergeCell ref="A21:B21"/>
    <mergeCell ref="A3:C4"/>
    <mergeCell ref="D3:D4"/>
    <mergeCell ref="E3:G3"/>
    <mergeCell ref="A5:C5"/>
    <mergeCell ref="A6:B6"/>
    <mergeCell ref="A7:B7"/>
  </mergeCells>
  <pageMargins left="0.7" right="0.7" top="0.75" bottom="0.75" header="0.3" footer="0.3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workbookViewId="0">
      <selection sqref="A1:J1"/>
    </sheetView>
  </sheetViews>
  <sheetFormatPr defaultRowHeight="12.75" x14ac:dyDescent="0.2"/>
  <cols>
    <col min="1" max="1" width="3" style="16" customWidth="1"/>
    <col min="2" max="2" width="5.5703125" style="16" customWidth="1"/>
    <col min="3" max="3" width="41.42578125" style="21" customWidth="1"/>
    <col min="4" max="4" width="2.42578125" style="25" bestFit="1" customWidth="1"/>
    <col min="5" max="5" width="14.5703125" style="16" customWidth="1"/>
    <col min="6" max="6" width="16" style="16" customWidth="1"/>
    <col min="7" max="16384" width="9.140625" style="16"/>
  </cols>
  <sheetData>
    <row r="1" spans="1:10" ht="18.75" x14ac:dyDescent="0.3">
      <c r="A1" s="287" t="s">
        <v>260</v>
      </c>
      <c r="B1" s="288"/>
      <c r="C1" s="288"/>
      <c r="D1" s="288"/>
      <c r="E1" s="288"/>
      <c r="F1" s="288"/>
      <c r="G1" s="289"/>
      <c r="H1" s="289"/>
      <c r="I1" s="289"/>
      <c r="J1" s="289"/>
    </row>
    <row r="2" spans="1:10" x14ac:dyDescent="0.2">
      <c r="A2" s="22"/>
      <c r="B2" s="17"/>
      <c r="C2" s="18"/>
      <c r="D2" s="26"/>
      <c r="E2" s="17"/>
      <c r="F2" s="17"/>
      <c r="G2" s="19"/>
      <c r="H2" s="19"/>
      <c r="I2" s="19"/>
      <c r="J2" s="19"/>
    </row>
    <row r="3" spans="1:10" ht="25.5" x14ac:dyDescent="0.2">
      <c r="A3" s="283" t="s">
        <v>187</v>
      </c>
      <c r="B3" s="284"/>
      <c r="C3" s="284"/>
      <c r="D3" s="284"/>
      <c r="E3" s="20" t="s">
        <v>305</v>
      </c>
      <c r="F3" s="23" t="s">
        <v>257</v>
      </c>
    </row>
    <row r="4" spans="1:10" s="25" customFormat="1" ht="9" x14ac:dyDescent="0.15">
      <c r="A4" s="285">
        <v>0</v>
      </c>
      <c r="B4" s="286"/>
      <c r="C4" s="286"/>
      <c r="D4" s="286"/>
      <c r="E4" s="38">
        <v>1</v>
      </c>
      <c r="F4" s="38">
        <v>2</v>
      </c>
    </row>
    <row r="5" spans="1:10" x14ac:dyDescent="0.2">
      <c r="A5" s="296" t="s">
        <v>186</v>
      </c>
      <c r="B5" s="297"/>
      <c r="C5" s="298"/>
      <c r="D5" s="39">
        <v>1</v>
      </c>
      <c r="E5" s="159">
        <v>0</v>
      </c>
      <c r="F5" s="164">
        <v>0</v>
      </c>
    </row>
    <row r="6" spans="1:10" x14ac:dyDescent="0.2">
      <c r="A6" s="296" t="s">
        <v>289</v>
      </c>
      <c r="B6" s="297"/>
      <c r="C6" s="298"/>
      <c r="D6" s="39">
        <v>2</v>
      </c>
      <c r="E6" s="162">
        <f>SUM(E7:E61)</f>
        <v>139</v>
      </c>
      <c r="F6" s="163">
        <f>SUM(F7:F61)</f>
        <v>14100</v>
      </c>
    </row>
    <row r="7" spans="1:10" x14ac:dyDescent="0.2">
      <c r="A7" s="293" t="s">
        <v>288</v>
      </c>
      <c r="B7" s="290" t="s">
        <v>209</v>
      </c>
      <c r="C7" s="37" t="s">
        <v>140</v>
      </c>
      <c r="D7" s="39">
        <v>3</v>
      </c>
      <c r="E7" s="160">
        <v>0</v>
      </c>
      <c r="F7" s="158">
        <v>0</v>
      </c>
    </row>
    <row r="8" spans="1:10" x14ac:dyDescent="0.2">
      <c r="A8" s="293"/>
      <c r="B8" s="291"/>
      <c r="C8" s="37" t="s">
        <v>141</v>
      </c>
      <c r="D8" s="39">
        <v>4</v>
      </c>
      <c r="E8" s="160">
        <v>0</v>
      </c>
      <c r="F8" s="158">
        <v>0</v>
      </c>
    </row>
    <row r="9" spans="1:10" x14ac:dyDescent="0.2">
      <c r="A9" s="293"/>
      <c r="B9" s="291"/>
      <c r="C9" s="37" t="s">
        <v>142</v>
      </c>
      <c r="D9" s="39">
        <v>5</v>
      </c>
      <c r="E9" s="160">
        <v>0</v>
      </c>
      <c r="F9" s="158">
        <v>0</v>
      </c>
    </row>
    <row r="10" spans="1:10" x14ac:dyDescent="0.2">
      <c r="A10" s="293"/>
      <c r="B10" s="291"/>
      <c r="C10" s="37" t="s">
        <v>143</v>
      </c>
      <c r="D10" s="39">
        <v>6</v>
      </c>
      <c r="E10" s="160">
        <v>2</v>
      </c>
      <c r="F10" s="126">
        <v>300</v>
      </c>
    </row>
    <row r="11" spans="1:10" x14ac:dyDescent="0.2">
      <c r="A11" s="293"/>
      <c r="B11" s="291"/>
      <c r="C11" s="37" t="s">
        <v>144</v>
      </c>
      <c r="D11" s="39">
        <v>7</v>
      </c>
      <c r="E11" s="160">
        <v>0</v>
      </c>
      <c r="F11" s="158">
        <v>0</v>
      </c>
    </row>
    <row r="12" spans="1:10" x14ac:dyDescent="0.2">
      <c r="A12" s="293"/>
      <c r="B12" s="291"/>
      <c r="C12" s="37" t="s">
        <v>145</v>
      </c>
      <c r="D12" s="39">
        <v>8</v>
      </c>
      <c r="E12" s="160">
        <v>0</v>
      </c>
      <c r="F12" s="158">
        <v>0</v>
      </c>
    </row>
    <row r="13" spans="1:10" x14ac:dyDescent="0.2">
      <c r="A13" s="293"/>
      <c r="B13" s="291"/>
      <c r="C13" s="37" t="s">
        <v>146</v>
      </c>
      <c r="D13" s="39">
        <v>9</v>
      </c>
      <c r="E13" s="160">
        <v>0</v>
      </c>
      <c r="F13" s="158">
        <v>0</v>
      </c>
    </row>
    <row r="14" spans="1:10" x14ac:dyDescent="0.2">
      <c r="A14" s="293"/>
      <c r="B14" s="291"/>
      <c r="C14" s="37" t="s">
        <v>147</v>
      </c>
      <c r="D14" s="39">
        <v>10</v>
      </c>
      <c r="E14" s="160">
        <v>0</v>
      </c>
      <c r="F14" s="158">
        <v>0</v>
      </c>
    </row>
    <row r="15" spans="1:10" x14ac:dyDescent="0.2">
      <c r="A15" s="293"/>
      <c r="B15" s="291"/>
      <c r="C15" s="37" t="s">
        <v>148</v>
      </c>
      <c r="D15" s="39">
        <v>11</v>
      </c>
      <c r="E15" s="160">
        <v>0</v>
      </c>
      <c r="F15" s="158">
        <v>0</v>
      </c>
    </row>
    <row r="16" spans="1:10" x14ac:dyDescent="0.2">
      <c r="A16" s="293"/>
      <c r="B16" s="291"/>
      <c r="C16" s="37" t="s">
        <v>149</v>
      </c>
      <c r="D16" s="39">
        <v>12</v>
      </c>
      <c r="E16" s="160">
        <v>0</v>
      </c>
      <c r="F16" s="158">
        <v>0</v>
      </c>
    </row>
    <row r="17" spans="1:6" x14ac:dyDescent="0.2">
      <c r="A17" s="293"/>
      <c r="B17" s="291"/>
      <c r="C17" s="37" t="s">
        <v>150</v>
      </c>
      <c r="D17" s="39">
        <v>13</v>
      </c>
      <c r="E17" s="160">
        <v>0</v>
      </c>
      <c r="F17" s="158">
        <v>0</v>
      </c>
    </row>
    <row r="18" spans="1:6" x14ac:dyDescent="0.2">
      <c r="A18" s="293"/>
      <c r="B18" s="291"/>
      <c r="C18" s="37" t="s">
        <v>151</v>
      </c>
      <c r="D18" s="39">
        <v>14</v>
      </c>
      <c r="E18" s="160">
        <v>0</v>
      </c>
      <c r="F18" s="158">
        <v>0</v>
      </c>
    </row>
    <row r="19" spans="1:6" x14ac:dyDescent="0.2">
      <c r="A19" s="293"/>
      <c r="B19" s="291"/>
      <c r="C19" s="37" t="s">
        <v>152</v>
      </c>
      <c r="D19" s="39">
        <v>15</v>
      </c>
      <c r="E19" s="160">
        <v>0</v>
      </c>
      <c r="F19" s="158">
        <v>0</v>
      </c>
    </row>
    <row r="20" spans="1:6" x14ac:dyDescent="0.2">
      <c r="A20" s="293"/>
      <c r="B20" s="291"/>
      <c r="C20" s="37" t="s">
        <v>153</v>
      </c>
      <c r="D20" s="39">
        <v>16</v>
      </c>
      <c r="E20" s="160">
        <v>0</v>
      </c>
      <c r="F20" s="158">
        <v>0</v>
      </c>
    </row>
    <row r="21" spans="1:6" x14ac:dyDescent="0.2">
      <c r="A21" s="293"/>
      <c r="B21" s="291"/>
      <c r="C21" s="37" t="s">
        <v>154</v>
      </c>
      <c r="D21" s="39">
        <v>17</v>
      </c>
      <c r="E21" s="160">
        <v>0</v>
      </c>
      <c r="F21" s="158">
        <v>0</v>
      </c>
    </row>
    <row r="22" spans="1:6" x14ac:dyDescent="0.2">
      <c r="A22" s="293"/>
      <c r="B22" s="291"/>
      <c r="C22" s="37" t="s">
        <v>155</v>
      </c>
      <c r="D22" s="39">
        <v>18</v>
      </c>
      <c r="E22" s="160">
        <v>0</v>
      </c>
      <c r="F22" s="158">
        <v>0</v>
      </c>
    </row>
    <row r="23" spans="1:6" x14ac:dyDescent="0.2">
      <c r="A23" s="293"/>
      <c r="B23" s="291"/>
      <c r="C23" s="37" t="s">
        <v>156</v>
      </c>
      <c r="D23" s="39">
        <v>19</v>
      </c>
      <c r="E23" s="160">
        <v>0</v>
      </c>
      <c r="F23" s="158">
        <v>0</v>
      </c>
    </row>
    <row r="24" spans="1:6" x14ac:dyDescent="0.2">
      <c r="A24" s="293"/>
      <c r="B24" s="291"/>
      <c r="C24" s="37" t="s">
        <v>157</v>
      </c>
      <c r="D24" s="39">
        <v>20</v>
      </c>
      <c r="E24" s="160">
        <v>0</v>
      </c>
      <c r="F24" s="158">
        <v>0</v>
      </c>
    </row>
    <row r="25" spans="1:6" x14ac:dyDescent="0.2">
      <c r="A25" s="293"/>
      <c r="B25" s="291"/>
      <c r="C25" s="37" t="s">
        <v>158</v>
      </c>
      <c r="D25" s="39">
        <v>21</v>
      </c>
      <c r="E25" s="160">
        <v>0</v>
      </c>
      <c r="F25" s="158">
        <v>0</v>
      </c>
    </row>
    <row r="26" spans="1:6" x14ac:dyDescent="0.2">
      <c r="A26" s="293"/>
      <c r="B26" s="291"/>
      <c r="C26" s="37" t="s">
        <v>159</v>
      </c>
      <c r="D26" s="39">
        <v>22</v>
      </c>
      <c r="E26" s="160">
        <v>0</v>
      </c>
      <c r="F26" s="158">
        <v>0</v>
      </c>
    </row>
    <row r="27" spans="1:6" x14ac:dyDescent="0.2">
      <c r="A27" s="293"/>
      <c r="B27" s="291"/>
      <c r="C27" s="37" t="s">
        <v>160</v>
      </c>
      <c r="D27" s="39">
        <v>23</v>
      </c>
      <c r="E27" s="160">
        <v>0</v>
      </c>
      <c r="F27" s="158">
        <v>0</v>
      </c>
    </row>
    <row r="28" spans="1:6" x14ac:dyDescent="0.2">
      <c r="A28" s="293"/>
      <c r="B28" s="291"/>
      <c r="C28" s="37" t="s">
        <v>161</v>
      </c>
      <c r="D28" s="39">
        <v>24</v>
      </c>
      <c r="E28" s="160">
        <v>0</v>
      </c>
      <c r="F28" s="158">
        <v>0</v>
      </c>
    </row>
    <row r="29" spans="1:6" x14ac:dyDescent="0.2">
      <c r="A29" s="293"/>
      <c r="B29" s="291"/>
      <c r="C29" s="37" t="s">
        <v>162</v>
      </c>
      <c r="D29" s="39">
        <v>25</v>
      </c>
      <c r="E29" s="160">
        <v>0</v>
      </c>
      <c r="F29" s="158">
        <v>0</v>
      </c>
    </row>
    <row r="30" spans="1:6" x14ac:dyDescent="0.2">
      <c r="A30" s="293"/>
      <c r="B30" s="291"/>
      <c r="C30" s="37" t="s">
        <v>163</v>
      </c>
      <c r="D30" s="39">
        <v>26</v>
      </c>
      <c r="E30" s="160">
        <v>0</v>
      </c>
      <c r="F30" s="158">
        <v>0</v>
      </c>
    </row>
    <row r="31" spans="1:6" x14ac:dyDescent="0.2">
      <c r="A31" s="293"/>
      <c r="B31" s="291"/>
      <c r="C31" s="37" t="s">
        <v>164</v>
      </c>
      <c r="D31" s="39">
        <v>27</v>
      </c>
      <c r="E31" s="160">
        <v>0</v>
      </c>
      <c r="F31" s="158">
        <v>0</v>
      </c>
    </row>
    <row r="32" spans="1:6" x14ac:dyDescent="0.2">
      <c r="A32" s="293"/>
      <c r="B32" s="291"/>
      <c r="C32" s="37" t="s">
        <v>165</v>
      </c>
      <c r="D32" s="39">
        <v>28</v>
      </c>
      <c r="E32" s="160">
        <v>0</v>
      </c>
      <c r="F32" s="158">
        <v>0</v>
      </c>
    </row>
    <row r="33" spans="1:6" x14ac:dyDescent="0.2">
      <c r="A33" s="293"/>
      <c r="B33" s="291"/>
      <c r="C33" s="37" t="s">
        <v>166</v>
      </c>
      <c r="D33" s="39">
        <v>29</v>
      </c>
      <c r="E33" s="160">
        <v>0</v>
      </c>
      <c r="F33" s="158">
        <v>0</v>
      </c>
    </row>
    <row r="34" spans="1:6" x14ac:dyDescent="0.2">
      <c r="A34" s="293"/>
      <c r="B34" s="291"/>
      <c r="C34" s="37" t="s">
        <v>167</v>
      </c>
      <c r="D34" s="39">
        <v>30</v>
      </c>
      <c r="E34" s="160">
        <v>0</v>
      </c>
      <c r="F34" s="158">
        <v>0</v>
      </c>
    </row>
    <row r="35" spans="1:6" x14ac:dyDescent="0.2">
      <c r="A35" s="293"/>
      <c r="B35" s="291"/>
      <c r="C35" s="37" t="s">
        <v>168</v>
      </c>
      <c r="D35" s="39">
        <v>31</v>
      </c>
      <c r="E35" s="160">
        <v>0</v>
      </c>
      <c r="F35" s="158">
        <v>0</v>
      </c>
    </row>
    <row r="36" spans="1:6" x14ac:dyDescent="0.2">
      <c r="A36" s="293"/>
      <c r="B36" s="291"/>
      <c r="C36" s="37" t="s">
        <v>169</v>
      </c>
      <c r="D36" s="39">
        <v>32</v>
      </c>
      <c r="E36" s="160">
        <v>0</v>
      </c>
      <c r="F36" s="158">
        <v>0</v>
      </c>
    </row>
    <row r="37" spans="1:6" x14ac:dyDescent="0.2">
      <c r="A37" s="293"/>
      <c r="B37" s="292"/>
      <c r="C37" s="37" t="s">
        <v>170</v>
      </c>
      <c r="D37" s="39">
        <v>33</v>
      </c>
      <c r="E37" s="160">
        <v>0</v>
      </c>
      <c r="F37" s="158">
        <v>0</v>
      </c>
    </row>
    <row r="38" spans="1:6" x14ac:dyDescent="0.2">
      <c r="A38" s="293"/>
      <c r="B38" s="290" t="s">
        <v>208</v>
      </c>
      <c r="C38" s="37" t="s">
        <v>171</v>
      </c>
      <c r="D38" s="39">
        <v>34</v>
      </c>
      <c r="E38" s="160">
        <v>0</v>
      </c>
      <c r="F38" s="158">
        <v>0</v>
      </c>
    </row>
    <row r="39" spans="1:6" x14ac:dyDescent="0.2">
      <c r="A39" s="293"/>
      <c r="B39" s="294"/>
      <c r="C39" s="37" t="s">
        <v>172</v>
      </c>
      <c r="D39" s="39">
        <v>35</v>
      </c>
      <c r="E39" s="160">
        <v>0</v>
      </c>
      <c r="F39" s="158">
        <v>0</v>
      </c>
    </row>
    <row r="40" spans="1:6" x14ac:dyDescent="0.2">
      <c r="A40" s="293"/>
      <c r="B40" s="294"/>
      <c r="C40" s="37" t="s">
        <v>173</v>
      </c>
      <c r="D40" s="39">
        <v>36</v>
      </c>
      <c r="E40" s="160">
        <v>0</v>
      </c>
      <c r="F40" s="158">
        <v>0</v>
      </c>
    </row>
    <row r="41" spans="1:6" x14ac:dyDescent="0.2">
      <c r="A41" s="293"/>
      <c r="B41" s="294"/>
      <c r="C41" s="37" t="s">
        <v>174</v>
      </c>
      <c r="D41" s="39">
        <v>37</v>
      </c>
      <c r="E41" s="160">
        <v>0</v>
      </c>
      <c r="F41" s="158">
        <v>0</v>
      </c>
    </row>
    <row r="42" spans="1:6" x14ac:dyDescent="0.2">
      <c r="A42" s="293"/>
      <c r="B42" s="294"/>
      <c r="C42" s="37" t="s">
        <v>175</v>
      </c>
      <c r="D42" s="39">
        <v>38</v>
      </c>
      <c r="E42" s="160">
        <v>0</v>
      </c>
      <c r="F42" s="158">
        <v>0</v>
      </c>
    </row>
    <row r="43" spans="1:6" x14ac:dyDescent="0.2">
      <c r="A43" s="293"/>
      <c r="B43" s="294"/>
      <c r="C43" s="37" t="s">
        <v>176</v>
      </c>
      <c r="D43" s="39">
        <v>39</v>
      </c>
      <c r="E43" s="160">
        <v>0</v>
      </c>
      <c r="F43" s="158">
        <v>0</v>
      </c>
    </row>
    <row r="44" spans="1:6" x14ac:dyDescent="0.2">
      <c r="A44" s="293"/>
      <c r="B44" s="294"/>
      <c r="C44" s="37" t="s">
        <v>177</v>
      </c>
      <c r="D44" s="39">
        <v>40</v>
      </c>
      <c r="E44" s="160">
        <v>0</v>
      </c>
      <c r="F44" s="158">
        <v>0</v>
      </c>
    </row>
    <row r="45" spans="1:6" x14ac:dyDescent="0.2">
      <c r="A45" s="293"/>
      <c r="B45" s="294"/>
      <c r="C45" s="37" t="s">
        <v>178</v>
      </c>
      <c r="D45" s="39">
        <v>41</v>
      </c>
      <c r="E45" s="160">
        <v>0</v>
      </c>
      <c r="F45" s="158">
        <v>0</v>
      </c>
    </row>
    <row r="46" spans="1:6" x14ac:dyDescent="0.2">
      <c r="A46" s="293"/>
      <c r="B46" s="294"/>
      <c r="C46" s="37" t="s">
        <v>179</v>
      </c>
      <c r="D46" s="39">
        <v>42</v>
      </c>
      <c r="E46" s="160">
        <v>0</v>
      </c>
      <c r="F46" s="158">
        <v>0</v>
      </c>
    </row>
    <row r="47" spans="1:6" x14ac:dyDescent="0.2">
      <c r="A47" s="293"/>
      <c r="B47" s="294"/>
      <c r="C47" s="37" t="s">
        <v>180</v>
      </c>
      <c r="D47" s="39">
        <v>43</v>
      </c>
      <c r="E47" s="160">
        <v>75</v>
      </c>
      <c r="F47" s="126">
        <v>7250</v>
      </c>
    </row>
    <row r="48" spans="1:6" x14ac:dyDescent="0.2">
      <c r="A48" s="293"/>
      <c r="B48" s="294"/>
      <c r="C48" s="37" t="s">
        <v>181</v>
      </c>
      <c r="D48" s="39">
        <v>44</v>
      </c>
      <c r="E48" s="160">
        <v>12</v>
      </c>
      <c r="F48" s="126">
        <v>850</v>
      </c>
    </row>
    <row r="49" spans="1:6" x14ac:dyDescent="0.2">
      <c r="A49" s="293"/>
      <c r="B49" s="294"/>
      <c r="C49" s="37" t="s">
        <v>182</v>
      </c>
      <c r="D49" s="39">
        <v>45</v>
      </c>
      <c r="E49" s="160">
        <v>20</v>
      </c>
      <c r="F49" s="126">
        <v>1900</v>
      </c>
    </row>
    <row r="50" spans="1:6" x14ac:dyDescent="0.2">
      <c r="A50" s="293"/>
      <c r="B50" s="294"/>
      <c r="C50" s="37" t="s">
        <v>183</v>
      </c>
      <c r="D50" s="39">
        <v>46</v>
      </c>
      <c r="E50" s="160">
        <v>11</v>
      </c>
      <c r="F50" s="126">
        <v>950</v>
      </c>
    </row>
    <row r="51" spans="1:6" x14ac:dyDescent="0.2">
      <c r="A51" s="293"/>
      <c r="B51" s="294"/>
      <c r="C51" s="37" t="s">
        <v>200</v>
      </c>
      <c r="D51" s="39">
        <v>47</v>
      </c>
      <c r="E51" s="160">
        <v>3</v>
      </c>
      <c r="F51" s="126">
        <v>250</v>
      </c>
    </row>
    <row r="52" spans="1:6" x14ac:dyDescent="0.2">
      <c r="A52" s="293"/>
      <c r="B52" s="294"/>
      <c r="C52" s="37" t="s">
        <v>201</v>
      </c>
      <c r="D52" s="39">
        <v>48</v>
      </c>
      <c r="E52" s="160">
        <v>0</v>
      </c>
      <c r="F52" s="158">
        <v>0</v>
      </c>
    </row>
    <row r="53" spans="1:6" x14ac:dyDescent="0.2">
      <c r="A53" s="293"/>
      <c r="B53" s="294"/>
      <c r="C53" s="37" t="s">
        <v>202</v>
      </c>
      <c r="D53" s="39">
        <v>49</v>
      </c>
      <c r="E53" s="160">
        <v>0</v>
      </c>
      <c r="F53" s="158">
        <v>0</v>
      </c>
    </row>
    <row r="54" spans="1:6" x14ac:dyDescent="0.2">
      <c r="A54" s="293"/>
      <c r="B54" s="294"/>
      <c r="C54" s="37" t="s">
        <v>184</v>
      </c>
      <c r="D54" s="39">
        <v>50</v>
      </c>
      <c r="E54" s="160">
        <v>0</v>
      </c>
      <c r="F54" s="158">
        <v>0</v>
      </c>
    </row>
    <row r="55" spans="1:6" x14ac:dyDescent="0.2">
      <c r="A55" s="293"/>
      <c r="B55" s="294"/>
      <c r="C55" s="37" t="s">
        <v>185</v>
      </c>
      <c r="D55" s="39">
        <v>51</v>
      </c>
      <c r="E55" s="160">
        <v>1</v>
      </c>
      <c r="F55" s="126">
        <v>500</v>
      </c>
    </row>
    <row r="56" spans="1:6" x14ac:dyDescent="0.2">
      <c r="A56" s="293"/>
      <c r="B56" s="294"/>
      <c r="C56" s="37" t="s">
        <v>203</v>
      </c>
      <c r="D56" s="39">
        <v>52</v>
      </c>
      <c r="E56" s="160">
        <v>0</v>
      </c>
      <c r="F56" s="158">
        <v>0</v>
      </c>
    </row>
    <row r="57" spans="1:6" x14ac:dyDescent="0.2">
      <c r="A57" s="293"/>
      <c r="B57" s="294"/>
      <c r="C57" s="37" t="s">
        <v>199</v>
      </c>
      <c r="D57" s="39">
        <v>53</v>
      </c>
      <c r="E57" s="160">
        <v>0</v>
      </c>
      <c r="F57" s="158">
        <v>0</v>
      </c>
    </row>
    <row r="58" spans="1:6" x14ac:dyDescent="0.2">
      <c r="A58" s="293"/>
      <c r="B58" s="294"/>
      <c r="C58" s="37" t="s">
        <v>204</v>
      </c>
      <c r="D58" s="39">
        <v>54</v>
      </c>
      <c r="E58" s="160">
        <v>0</v>
      </c>
      <c r="F58" s="158">
        <v>0</v>
      </c>
    </row>
    <row r="59" spans="1:6" x14ac:dyDescent="0.2">
      <c r="A59" s="293"/>
      <c r="B59" s="294"/>
      <c r="C59" s="37" t="s">
        <v>205</v>
      </c>
      <c r="D59" s="39">
        <v>55</v>
      </c>
      <c r="E59" s="160">
        <v>0</v>
      </c>
      <c r="F59" s="158">
        <v>0</v>
      </c>
    </row>
    <row r="60" spans="1:6" x14ac:dyDescent="0.2">
      <c r="A60" s="293"/>
      <c r="B60" s="295"/>
      <c r="C60" s="37" t="s">
        <v>206</v>
      </c>
      <c r="D60" s="39">
        <v>56</v>
      </c>
      <c r="E60" s="160">
        <v>0</v>
      </c>
      <c r="F60" s="158">
        <v>0</v>
      </c>
    </row>
    <row r="61" spans="1:6" ht="40.5" customHeight="1" x14ac:dyDescent="0.2">
      <c r="A61" s="293"/>
      <c r="B61" s="299" t="s">
        <v>261</v>
      </c>
      <c r="C61" s="300"/>
      <c r="D61" s="39">
        <v>57</v>
      </c>
      <c r="E61" s="160">
        <v>15</v>
      </c>
      <c r="F61" s="161">
        <v>2100</v>
      </c>
    </row>
    <row r="62" spans="1:6" x14ac:dyDescent="0.2">
      <c r="A62" s="24"/>
    </row>
    <row r="63" spans="1:6" x14ac:dyDescent="0.2">
      <c r="A63" s="24"/>
    </row>
    <row r="64" spans="1:6" x14ac:dyDescent="0.2">
      <c r="A64" s="24"/>
      <c r="C64" s="282"/>
      <c r="D64" s="282"/>
      <c r="E64" s="282"/>
      <c r="F64" s="282"/>
    </row>
    <row r="65" spans="1:1" x14ac:dyDescent="0.2">
      <c r="A65" s="24"/>
    </row>
    <row r="66" spans="1:1" x14ac:dyDescent="0.2">
      <c r="A66" s="24"/>
    </row>
    <row r="67" spans="1:1" x14ac:dyDescent="0.2">
      <c r="A67" s="24"/>
    </row>
    <row r="68" spans="1:1" x14ac:dyDescent="0.2">
      <c r="A68" s="24"/>
    </row>
    <row r="69" spans="1:1" x14ac:dyDescent="0.2">
      <c r="A69" s="24"/>
    </row>
  </sheetData>
  <sheetProtection algorithmName="SHA-512" hashValue="/u45OmlmAzx4p5H9n4hsJv0i2c0EPefnEzvK8Ava5QRKkpaE9dxrBEXys2v2QH7MntAbOraBAAn9EGarPvQRFA==" saltValue="rEfRsQJ8dhTh1ana1QGFrg==" spinCount="100000" sheet="1" objects="1" scenarios="1" formatCells="0"/>
  <mergeCells count="10">
    <mergeCell ref="C64:F64"/>
    <mergeCell ref="A3:D3"/>
    <mergeCell ref="A4:D4"/>
    <mergeCell ref="A1:J1"/>
    <mergeCell ref="B7:B37"/>
    <mergeCell ref="A7:A61"/>
    <mergeCell ref="B38:B60"/>
    <mergeCell ref="A5:C5"/>
    <mergeCell ref="A6:C6"/>
    <mergeCell ref="B61:C61"/>
  </mergeCells>
  <phoneticPr fontId="1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zoomScaleNormal="100" workbookViewId="0"/>
  </sheetViews>
  <sheetFormatPr defaultRowHeight="12.75" x14ac:dyDescent="0.2"/>
  <cols>
    <col min="1" max="1" width="143" style="52" customWidth="1"/>
    <col min="2" max="16384" width="9.140625" style="53"/>
  </cols>
  <sheetData>
    <row r="1" spans="1:1" s="42" customFormat="1" ht="15.75" x14ac:dyDescent="0.2">
      <c r="A1" s="41" t="s">
        <v>248</v>
      </c>
    </row>
    <row r="2" spans="1:1" s="44" customFormat="1" ht="12.75" customHeight="1" x14ac:dyDescent="0.2">
      <c r="A2" s="43" t="s">
        <v>98</v>
      </c>
    </row>
    <row r="3" spans="1:1" s="46" customFormat="1" ht="38.25" x14ac:dyDescent="0.2">
      <c r="A3" s="45" t="s">
        <v>309</v>
      </c>
    </row>
    <row r="4" spans="1:1" s="46" customFormat="1" ht="12.75" customHeight="1" x14ac:dyDescent="0.2">
      <c r="A4" s="45" t="s">
        <v>249</v>
      </c>
    </row>
    <row r="5" spans="1:1" s="44" customFormat="1" x14ac:dyDescent="0.2">
      <c r="A5" s="43" t="s">
        <v>62</v>
      </c>
    </row>
    <row r="6" spans="1:1" s="46" customFormat="1" x14ac:dyDescent="0.2">
      <c r="A6" s="47" t="s">
        <v>321</v>
      </c>
    </row>
    <row r="7" spans="1:1" s="46" customFormat="1" x14ac:dyDescent="0.2">
      <c r="A7" s="45" t="s">
        <v>211</v>
      </c>
    </row>
    <row r="8" spans="1:1" s="44" customFormat="1" x14ac:dyDescent="0.2">
      <c r="A8" s="43" t="s">
        <v>94</v>
      </c>
    </row>
    <row r="9" spans="1:1" s="46" customFormat="1" ht="12.75" customHeight="1" x14ac:dyDescent="0.2">
      <c r="A9" s="47" t="s">
        <v>136</v>
      </c>
    </row>
    <row r="10" spans="1:1" s="46" customFormat="1" ht="25.5" x14ac:dyDescent="0.2">
      <c r="A10" s="45" t="s">
        <v>137</v>
      </c>
    </row>
    <row r="11" spans="1:1" s="44" customFormat="1" x14ac:dyDescent="0.2">
      <c r="A11" s="43" t="s">
        <v>95</v>
      </c>
    </row>
    <row r="12" spans="1:1" s="46" customFormat="1" x14ac:dyDescent="0.2">
      <c r="A12" s="45" t="s">
        <v>138</v>
      </c>
    </row>
    <row r="13" spans="1:1" s="46" customFormat="1" x14ac:dyDescent="0.2">
      <c r="A13" s="45" t="s">
        <v>211</v>
      </c>
    </row>
    <row r="14" spans="1:1" s="44" customFormat="1" x14ac:dyDescent="0.2">
      <c r="A14" s="43" t="s">
        <v>134</v>
      </c>
    </row>
    <row r="15" spans="1:1" s="46" customFormat="1" x14ac:dyDescent="0.2">
      <c r="A15" s="45" t="s">
        <v>211</v>
      </c>
    </row>
    <row r="16" spans="1:1" s="44" customFormat="1" x14ac:dyDescent="0.2">
      <c r="A16" s="43" t="s">
        <v>96</v>
      </c>
    </row>
    <row r="17" spans="1:1" s="46" customFormat="1" x14ac:dyDescent="0.2">
      <c r="A17" s="45" t="s">
        <v>139</v>
      </c>
    </row>
    <row r="18" spans="1:1" s="46" customFormat="1" ht="76.5" x14ac:dyDescent="0.2">
      <c r="A18" s="48" t="s">
        <v>251</v>
      </c>
    </row>
    <row r="19" spans="1:1" s="46" customFormat="1" ht="12.75" customHeight="1" x14ac:dyDescent="0.2">
      <c r="A19" s="48" t="s">
        <v>252</v>
      </c>
    </row>
    <row r="20" spans="1:1" s="46" customFormat="1" ht="12.75" customHeight="1" x14ac:dyDescent="0.2">
      <c r="A20" s="45" t="s">
        <v>253</v>
      </c>
    </row>
    <row r="21" spans="1:1" s="50" customFormat="1" ht="102" x14ac:dyDescent="0.2">
      <c r="A21" s="49" t="s">
        <v>192</v>
      </c>
    </row>
    <row r="22" spans="1:1" s="46" customFormat="1" x14ac:dyDescent="0.2">
      <c r="A22" s="45" t="s">
        <v>212</v>
      </c>
    </row>
    <row r="23" spans="1:1" s="44" customFormat="1" ht="12.75" customHeight="1" x14ac:dyDescent="0.2">
      <c r="A23" s="43" t="s">
        <v>250</v>
      </c>
    </row>
    <row r="24" spans="1:1" s="46" customFormat="1" ht="63.75" x14ac:dyDescent="0.2">
      <c r="A24" s="49" t="s">
        <v>320</v>
      </c>
    </row>
    <row r="25" spans="1:1" s="44" customFormat="1" x14ac:dyDescent="0.2">
      <c r="A25" s="43" t="s">
        <v>92</v>
      </c>
    </row>
    <row r="26" spans="1:1" s="46" customFormat="1" ht="40.5" customHeight="1" x14ac:dyDescent="0.2">
      <c r="A26" s="45" t="s">
        <v>306</v>
      </c>
    </row>
    <row r="27" spans="1:1" s="46" customFormat="1" x14ac:dyDescent="0.2">
      <c r="A27" s="49" t="s">
        <v>254</v>
      </c>
    </row>
    <row r="28" spans="1:1" s="46" customFormat="1" x14ac:dyDescent="0.2">
      <c r="A28" s="45" t="s">
        <v>307</v>
      </c>
    </row>
    <row r="29" spans="1:1" s="46" customFormat="1" ht="12.75" customHeight="1" x14ac:dyDescent="0.2">
      <c r="A29" s="45" t="s">
        <v>325</v>
      </c>
    </row>
    <row r="30" spans="1:1" s="46" customFormat="1" ht="12.75" customHeight="1" x14ac:dyDescent="0.2">
      <c r="A30" s="45" t="s">
        <v>255</v>
      </c>
    </row>
    <row r="31" spans="1:1" s="46" customFormat="1" x14ac:dyDescent="0.2">
      <c r="A31" s="45" t="s">
        <v>256</v>
      </c>
    </row>
    <row r="32" spans="1:1" s="46" customFormat="1" ht="13.5" customHeight="1" x14ac:dyDescent="0.2">
      <c r="A32" s="45" t="s">
        <v>308</v>
      </c>
    </row>
    <row r="33" spans="1:1" s="46" customFormat="1" x14ac:dyDescent="0.2">
      <c r="A33" s="43" t="s">
        <v>116</v>
      </c>
    </row>
    <row r="34" spans="1:1" s="44" customFormat="1" ht="38.25" x14ac:dyDescent="0.2">
      <c r="A34" s="51" t="s">
        <v>259</v>
      </c>
    </row>
    <row r="35" spans="1:1" s="46" customFormat="1" ht="38.25" x14ac:dyDescent="0.2">
      <c r="A35" s="45" t="s">
        <v>303</v>
      </c>
    </row>
    <row r="36" spans="1:1" s="46" customFormat="1" ht="25.5" x14ac:dyDescent="0.2">
      <c r="A36" s="45" t="s">
        <v>258</v>
      </c>
    </row>
    <row r="37" spans="1:1" s="46" customFormat="1" x14ac:dyDescent="0.2">
      <c r="A37" s="114" t="s">
        <v>324</v>
      </c>
    </row>
  </sheetData>
  <pageMargins left="0.75" right="0.63" top="0.5" bottom="0.49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1</vt:i4>
      </vt:variant>
    </vt:vector>
  </HeadingPairs>
  <TitlesOfParts>
    <vt:vector size="10" baseType="lpstr">
      <vt:lpstr>Dział 1</vt:lpstr>
      <vt:lpstr>Dział 1A</vt:lpstr>
      <vt:lpstr>Dział 1B</vt:lpstr>
      <vt:lpstr>Dział 1C</vt:lpstr>
      <vt:lpstr>Dział 1D</vt:lpstr>
      <vt:lpstr>Dział 2</vt:lpstr>
      <vt:lpstr>Dział 2A</vt:lpstr>
      <vt:lpstr>Dział 3</vt:lpstr>
      <vt:lpstr>objaśnienia</vt:lpstr>
      <vt:lpstr>'Dział 1'!Obszar_wydruku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rgż 97</dc:title>
  <dc:creator>wet</dc:creator>
  <cp:lastModifiedBy>Piotr Donoch</cp:lastModifiedBy>
  <cp:lastPrinted>2020-01-17T09:41:33Z</cp:lastPrinted>
  <dcterms:created xsi:type="dcterms:W3CDTF">1999-04-27T08:38:00Z</dcterms:created>
  <dcterms:modified xsi:type="dcterms:W3CDTF">2020-01-17T09:41:40Z</dcterms:modified>
</cp:coreProperties>
</file>